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275" windowHeight="4545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  <sheet name="Свод методиста ДО" sheetId="6" r:id="rId6"/>
    <sheet name="Свод методиста РОО" sheetId="7" r:id="rId7"/>
    <sheet name="Свод УО" sheetId="8" r:id="rId8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41" i="4"/>
  <c r="CA42" s="1"/>
  <c r="CD41"/>
  <c r="CD42" s="1"/>
  <c r="CG41"/>
  <c r="CG42" s="1"/>
  <c r="CJ41"/>
  <c r="CJ42" s="1"/>
  <c r="CM41"/>
  <c r="CM42" s="1"/>
  <c r="CP41"/>
  <c r="CP42" s="1"/>
  <c r="CS41"/>
  <c r="CS42" s="1"/>
  <c r="CV41"/>
  <c r="CV42"/>
  <c r="CY41"/>
  <c r="CY42"/>
  <c r="DB41"/>
  <c r="DB42" s="1"/>
  <c r="DE41"/>
  <c r="DE42" s="1"/>
  <c r="DH41"/>
  <c r="DH42" s="1"/>
  <c r="DK41"/>
  <c r="DK42"/>
  <c r="DN41"/>
  <c r="DN42" s="1"/>
  <c r="DQ41"/>
  <c r="DQ42" s="1"/>
  <c r="DT41"/>
  <c r="DT42" s="1"/>
  <c r="DW41"/>
  <c r="DW42" s="1"/>
  <c r="DZ41"/>
  <c r="DZ42" s="1"/>
  <c r="EC41"/>
  <c r="EC42" s="1"/>
  <c r="EF41"/>
  <c r="EF42" s="1"/>
  <c r="EI41"/>
  <c r="EI42"/>
  <c r="EL41"/>
  <c r="EL42"/>
  <c r="EO41"/>
  <c r="EO42"/>
  <c r="ER41"/>
  <c r="ER42"/>
  <c r="EU41"/>
  <c r="EU42"/>
  <c r="EX41"/>
  <c r="EX42"/>
  <c r="FA41"/>
  <c r="FA42"/>
  <c r="FD41"/>
  <c r="FD42" s="1"/>
  <c r="FG41"/>
  <c r="FG42" s="1"/>
  <c r="FJ41"/>
  <c r="FJ42" s="1"/>
  <c r="FM41"/>
  <c r="FM42" s="1"/>
  <c r="FP41"/>
  <c r="FP42" s="1"/>
  <c r="FS41"/>
  <c r="FS42"/>
  <c r="FV41"/>
  <c r="FV42" s="1"/>
  <c r="FY41"/>
  <c r="FY42" s="1"/>
  <c r="GB41"/>
  <c r="GB42"/>
  <c r="GE41"/>
  <c r="GE42"/>
  <c r="GH41"/>
  <c r="GH42"/>
  <c r="GK41"/>
  <c r="GK42"/>
  <c r="GN41"/>
  <c r="GN42"/>
  <c r="GQ41"/>
  <c r="GQ42"/>
  <c r="GT41"/>
  <c r="GT42"/>
  <c r="CB41"/>
  <c r="CB42"/>
  <c r="CE41"/>
  <c r="CE42"/>
  <c r="CH41"/>
  <c r="CH42"/>
  <c r="CK41"/>
  <c r="CK42"/>
  <c r="CN41"/>
  <c r="CN42"/>
  <c r="CQ41"/>
  <c r="CQ42"/>
  <c r="CT41"/>
  <c r="CT42"/>
  <c r="CW41"/>
  <c r="CW42"/>
  <c r="CZ41"/>
  <c r="CZ42"/>
  <c r="DC41"/>
  <c r="DC42"/>
  <c r="DF41"/>
  <c r="DF42"/>
  <c r="DI41"/>
  <c r="DI42"/>
  <c r="DL41"/>
  <c r="DL42"/>
  <c r="DO41"/>
  <c r="DO42"/>
  <c r="DR41"/>
  <c r="DR42"/>
  <c r="DU41"/>
  <c r="DU42"/>
  <c r="DX41"/>
  <c r="DX42"/>
  <c r="EA41"/>
  <c r="EA42"/>
  <c r="ED41"/>
  <c r="ED42"/>
  <c r="EG41"/>
  <c r="EG42"/>
  <c r="EJ41"/>
  <c r="EJ42"/>
  <c r="EM41"/>
  <c r="EM42"/>
  <c r="EP41"/>
  <c r="EP42"/>
  <c r="ES41"/>
  <c r="ES42"/>
  <c r="EV41"/>
  <c r="EV42"/>
  <c r="EY41"/>
  <c r="EY42"/>
  <c r="FB41"/>
  <c r="FB42"/>
  <c r="FE41"/>
  <c r="FE42"/>
  <c r="FH41"/>
  <c r="FH42" s="1"/>
  <c r="FK41"/>
  <c r="FK42" s="1"/>
  <c r="FN41"/>
  <c r="FN42" s="1"/>
  <c r="FQ41"/>
  <c r="FQ42" s="1"/>
  <c r="FT41"/>
  <c r="FT42" s="1"/>
  <c r="FW41"/>
  <c r="FW42" s="1"/>
  <c r="FZ41"/>
  <c r="FZ42" s="1"/>
  <c r="GC41"/>
  <c r="GC42" s="1"/>
  <c r="GF41"/>
  <c r="GF42" s="1"/>
  <c r="GI41"/>
  <c r="GI42" s="1"/>
  <c r="GL41"/>
  <c r="GL42" s="1"/>
  <c r="GO41"/>
  <c r="GO42" s="1"/>
  <c r="GR41"/>
  <c r="GR42"/>
  <c r="GU41"/>
  <c r="GU42"/>
  <c r="GV41"/>
  <c r="GV42"/>
  <c r="GY41"/>
  <c r="GY42" s="1"/>
  <c r="HB41"/>
  <c r="HB42" s="1"/>
  <c r="HE41"/>
  <c r="HE42"/>
  <c r="HH41"/>
  <c r="HH42" s="1"/>
  <c r="HK41"/>
  <c r="HK42" s="1"/>
  <c r="HN41"/>
  <c r="HN42"/>
  <c r="HQ41"/>
  <c r="HQ42" s="1"/>
  <c r="HT41"/>
  <c r="HT42" s="1"/>
  <c r="HW41"/>
  <c r="HW42"/>
  <c r="HZ41"/>
  <c r="HZ42" s="1"/>
  <c r="IC41"/>
  <c r="IC42" s="1"/>
  <c r="IF41"/>
  <c r="IF42"/>
  <c r="GW41"/>
  <c r="GW42"/>
  <c r="GZ41"/>
  <c r="GZ42"/>
  <c r="HC41"/>
  <c r="HC42" s="1"/>
  <c r="HF41"/>
  <c r="HF42" s="1"/>
  <c r="HI41"/>
  <c r="HI42" s="1"/>
  <c r="HL41"/>
  <c r="HL42" s="1"/>
  <c r="HO41"/>
  <c r="HO42" s="1"/>
  <c r="HR41"/>
  <c r="HR42" s="1"/>
  <c r="HU41"/>
  <c r="HU42"/>
  <c r="HX41"/>
  <c r="HX42" s="1"/>
  <c r="IA41"/>
  <c r="IA42" s="1"/>
  <c r="ID41"/>
  <c r="ID42"/>
  <c r="IG41"/>
  <c r="IG42" s="1"/>
  <c r="GX41"/>
  <c r="GX42" s="1"/>
  <c r="HA41"/>
  <c r="HA42" s="1"/>
  <c r="HD41"/>
  <c r="HD42" s="1"/>
  <c r="HG41"/>
  <c r="HG42" s="1"/>
  <c r="HJ41"/>
  <c r="HJ42" s="1"/>
  <c r="HM41"/>
  <c r="HM42" s="1"/>
  <c r="HP41"/>
  <c r="HP42" s="1"/>
  <c r="HS41"/>
  <c r="HS42" s="1"/>
  <c r="HV41"/>
  <c r="HV42" s="1"/>
  <c r="HY41"/>
  <c r="HY42" s="1"/>
  <c r="IB41"/>
  <c r="IB42" s="1"/>
  <c r="IE41"/>
  <c r="IE42" s="1"/>
  <c r="IH41"/>
  <c r="IH42" s="1"/>
  <c r="II41"/>
  <c r="II42" s="1"/>
  <c r="IL41"/>
  <c r="IL42"/>
  <c r="IO41"/>
  <c r="IO42" s="1"/>
  <c r="IR41"/>
  <c r="IR42" s="1"/>
  <c r="IU41"/>
  <c r="IU42"/>
  <c r="IX41"/>
  <c r="IX42" s="1"/>
  <c r="JA41"/>
  <c r="JA42" s="1"/>
  <c r="JD41"/>
  <c r="JD42"/>
  <c r="JG41"/>
  <c r="JG42" s="1"/>
  <c r="JJ41"/>
  <c r="JJ42" s="1"/>
  <c r="JM41"/>
  <c r="JM42"/>
  <c r="JP41"/>
  <c r="JP42" s="1"/>
  <c r="JS41"/>
  <c r="JS42" s="1"/>
  <c r="JV41"/>
  <c r="JV42"/>
  <c r="JY41"/>
  <c r="JY42" s="1"/>
  <c r="KB41"/>
  <c r="KB42" s="1"/>
  <c r="KE41"/>
  <c r="KE42"/>
  <c r="KH41"/>
  <c r="KH42" s="1"/>
  <c r="KK41"/>
  <c r="KK42" s="1"/>
  <c r="KN41"/>
  <c r="KN42"/>
  <c r="KQ41"/>
  <c r="KQ42" s="1"/>
  <c r="KT41"/>
  <c r="KT42" s="1"/>
  <c r="KW41"/>
  <c r="KW42" s="1"/>
  <c r="KZ41"/>
  <c r="KZ42" s="1"/>
  <c r="LC41"/>
  <c r="LC42" s="1"/>
  <c r="LF41"/>
  <c r="LF42"/>
  <c r="LI41"/>
  <c r="LI42" s="1"/>
  <c r="LL41"/>
  <c r="LL42" s="1"/>
  <c r="LO41"/>
  <c r="LO42" s="1"/>
  <c r="LR41"/>
  <c r="LR42" s="1"/>
  <c r="LU41"/>
  <c r="LU42" s="1"/>
  <c r="LX41"/>
  <c r="LX42"/>
  <c r="MA41"/>
  <c r="MA42" s="1"/>
  <c r="MD41"/>
  <c r="MD42" s="1"/>
  <c r="MG42"/>
  <c r="MJ41"/>
  <c r="MJ42" s="1"/>
  <c r="MM41"/>
  <c r="MM42" s="1"/>
  <c r="MP41"/>
  <c r="MP42" s="1"/>
  <c r="MS41"/>
  <c r="MS42"/>
  <c r="MV41"/>
  <c r="MV42" s="1"/>
  <c r="MY41"/>
  <c r="MY42" s="1"/>
  <c r="NB41"/>
  <c r="NB42"/>
  <c r="NE41"/>
  <c r="NE42" s="1"/>
  <c r="NH41"/>
  <c r="NH42" s="1"/>
  <c r="NK41"/>
  <c r="NK42"/>
  <c r="NN41"/>
  <c r="NN42" s="1"/>
  <c r="NQ41"/>
  <c r="NQ42" s="1"/>
  <c r="NT41"/>
  <c r="NT42"/>
  <c r="NW41"/>
  <c r="NW42" s="1"/>
  <c r="NZ41"/>
  <c r="NZ42" s="1"/>
  <c r="OC41"/>
  <c r="OC42"/>
  <c r="OF41"/>
  <c r="OF42" s="1"/>
  <c r="OI41"/>
  <c r="OI42" s="1"/>
  <c r="OL41"/>
  <c r="OL42"/>
  <c r="OO41"/>
  <c r="OO42" s="1"/>
  <c r="OR41"/>
  <c r="OR42" s="1"/>
  <c r="OU41"/>
  <c r="OU42"/>
  <c r="OY41"/>
  <c r="OY42" s="1"/>
  <c r="IJ41"/>
  <c r="IJ42" s="1"/>
  <c r="IM41"/>
  <c r="IM42" s="1"/>
  <c r="IP41"/>
  <c r="IP42" s="1"/>
  <c r="IS41"/>
  <c r="IS42" s="1"/>
  <c r="IV41"/>
  <c r="IV42"/>
  <c r="IY41"/>
  <c r="IY42"/>
  <c r="JB41"/>
  <c r="JB42"/>
  <c r="JE41"/>
  <c r="JE42" s="1"/>
  <c r="JH41"/>
  <c r="JH42" s="1"/>
  <c r="JK41"/>
  <c r="JK42"/>
  <c r="JN41"/>
  <c r="JN42"/>
  <c r="JQ41"/>
  <c r="JQ42"/>
  <c r="JT41"/>
  <c r="JT42" s="1"/>
  <c r="JW41"/>
  <c r="JW42" s="1"/>
  <c r="JZ41"/>
  <c r="JZ42" s="1"/>
  <c r="KC41"/>
  <c r="KC42" s="1"/>
  <c r="KF41"/>
  <c r="KF42"/>
  <c r="KI41"/>
  <c r="KI42" s="1"/>
  <c r="KL41"/>
  <c r="KL42" s="1"/>
  <c r="KO41"/>
  <c r="KO42" s="1"/>
  <c r="KR41"/>
  <c r="KR42" s="1"/>
  <c r="KU41"/>
  <c r="KU42" s="1"/>
  <c r="KX41"/>
  <c r="KX42" s="1"/>
  <c r="LA41"/>
  <c r="LA42" s="1"/>
  <c r="LD41"/>
  <c r="LD42" s="1"/>
  <c r="LG41"/>
  <c r="LG42" s="1"/>
  <c r="LJ41"/>
  <c r="LJ42" s="1"/>
  <c r="LM41"/>
  <c r="LM42" s="1"/>
  <c r="LP41"/>
  <c r="LP42" s="1"/>
  <c r="LS41"/>
  <c r="LS42" s="1"/>
  <c r="LV41"/>
  <c r="LV42" s="1"/>
  <c r="LY41"/>
  <c r="LY42" s="1"/>
  <c r="MB41"/>
  <c r="MB42" s="1"/>
  <c r="ME41"/>
  <c r="ME42" s="1"/>
  <c r="MH41"/>
  <c r="MH42"/>
  <c r="MK41"/>
  <c r="MK42" s="1"/>
  <c r="MN41"/>
  <c r="MN42" s="1"/>
  <c r="MQ41"/>
  <c r="MQ42" s="1"/>
  <c r="MT41"/>
  <c r="MT42" s="1"/>
  <c r="MW41"/>
  <c r="MW42" s="1"/>
  <c r="MZ41"/>
  <c r="MZ42" s="1"/>
  <c r="NC41"/>
  <c r="NC42" s="1"/>
  <c r="NF41"/>
  <c r="NF42" s="1"/>
  <c r="NI41"/>
  <c r="NI42" s="1"/>
  <c r="NL41"/>
  <c r="NL42"/>
  <c r="NO41"/>
  <c r="NO42"/>
  <c r="NR41"/>
  <c r="NR42" s="1"/>
  <c r="NU41"/>
  <c r="NU42" s="1"/>
  <c r="NX41"/>
  <c r="NX42" s="1"/>
  <c r="OA41"/>
  <c r="OA42" s="1"/>
  <c r="OD41"/>
  <c r="OD42" s="1"/>
  <c r="OG41"/>
  <c r="OG42" s="1"/>
  <c r="OJ41"/>
  <c r="OJ42" s="1"/>
  <c r="OM41"/>
  <c r="OM42" s="1"/>
  <c r="OP41"/>
  <c r="OP42" s="1"/>
  <c r="OS41"/>
  <c r="OS42"/>
  <c r="OV41"/>
  <c r="OV42" s="1"/>
  <c r="IK41"/>
  <c r="IK42" s="1"/>
  <c r="IN41"/>
  <c r="IN42"/>
  <c r="IQ41"/>
  <c r="IQ42"/>
  <c r="IT41"/>
  <c r="IT42" s="1"/>
  <c r="IW41"/>
  <c r="IW42" s="1"/>
  <c r="IZ41"/>
  <c r="IZ42" s="1"/>
  <c r="JC41"/>
  <c r="JC42" s="1"/>
  <c r="JF41"/>
  <c r="JF42" s="1"/>
  <c r="JI41"/>
  <c r="JI42" s="1"/>
  <c r="JL41"/>
  <c r="JL42" s="1"/>
  <c r="JO41"/>
  <c r="JO42" s="1"/>
  <c r="JR41"/>
  <c r="JR42"/>
  <c r="JU41"/>
  <c r="JU42"/>
  <c r="JX41"/>
  <c r="JX42"/>
  <c r="KA41"/>
  <c r="KA42"/>
  <c r="KD41"/>
  <c r="KD42"/>
  <c r="KG41"/>
  <c r="KG42"/>
  <c r="KJ41"/>
  <c r="KJ42"/>
  <c r="KM41"/>
  <c r="KM42" s="1"/>
  <c r="KP41"/>
  <c r="KP42" s="1"/>
  <c r="KS41"/>
  <c r="KS42" s="1"/>
  <c r="KV41"/>
  <c r="KV42" s="1"/>
  <c r="KY41"/>
  <c r="KY42" s="1"/>
  <c r="LB41"/>
  <c r="LB42" s="1"/>
  <c r="LE41"/>
  <c r="LE42" s="1"/>
  <c r="LH41"/>
  <c r="LH42" s="1"/>
  <c r="LK41"/>
  <c r="LK42" s="1"/>
  <c r="LN41"/>
  <c r="LN42" s="1"/>
  <c r="LQ41"/>
  <c r="LQ42" s="1"/>
  <c r="LT41"/>
  <c r="LT42" s="1"/>
  <c r="LW41"/>
  <c r="LW42" s="1"/>
  <c r="LZ41"/>
  <c r="LZ42" s="1"/>
  <c r="MC41"/>
  <c r="MC42" s="1"/>
  <c r="MF41"/>
  <c r="MF42" s="1"/>
  <c r="MI41"/>
  <c r="MI42" s="1"/>
  <c r="ML41"/>
  <c r="ML42" s="1"/>
  <c r="MO41"/>
  <c r="MO42" s="1"/>
  <c r="MR41"/>
  <c r="MR42" s="1"/>
  <c r="MU41"/>
  <c r="MU42" s="1"/>
  <c r="MX41"/>
  <c r="MX42" s="1"/>
  <c r="NA41"/>
  <c r="NA42" s="1"/>
  <c r="ND41"/>
  <c r="ND42" s="1"/>
  <c r="NG41"/>
  <c r="NG42" s="1"/>
  <c r="NJ41"/>
  <c r="NJ42" s="1"/>
  <c r="NM41"/>
  <c r="NM42" s="1"/>
  <c r="NP41"/>
  <c r="NP42"/>
  <c r="NS41"/>
  <c r="NS42"/>
  <c r="NV41"/>
  <c r="NV42"/>
  <c r="NY41"/>
  <c r="NY42"/>
  <c r="OB41"/>
  <c r="OB42" s="1"/>
  <c r="OE41"/>
  <c r="OE42" s="1"/>
  <c r="OH41"/>
  <c r="OH42" s="1"/>
  <c r="OK41"/>
  <c r="OK42"/>
  <c r="ON41"/>
  <c r="ON42"/>
  <c r="OQ41"/>
  <c r="OQ42"/>
  <c r="OT41"/>
  <c r="OT42" s="1"/>
  <c r="OW41"/>
  <c r="OW42" s="1"/>
  <c r="OZ41"/>
  <c r="OZ42"/>
  <c r="PA41"/>
  <c r="PA42"/>
  <c r="PD41"/>
  <c r="PD42" s="1"/>
  <c r="PG41"/>
  <c r="PG42" s="1"/>
  <c r="PJ41"/>
  <c r="PJ42"/>
  <c r="PM41"/>
  <c r="PM42" s="1"/>
  <c r="PP41"/>
  <c r="PP42" s="1"/>
  <c r="PS41"/>
  <c r="PS42"/>
  <c r="PV41"/>
  <c r="PV42" s="1"/>
  <c r="PY41"/>
  <c r="PY42" s="1"/>
  <c r="QB41"/>
  <c r="QB42"/>
  <c r="QE41"/>
  <c r="QE42" s="1"/>
  <c r="QH41"/>
  <c r="QH42" s="1"/>
  <c r="QK41"/>
  <c r="QK42"/>
  <c r="QN41"/>
  <c r="QN42" s="1"/>
  <c r="QQ41"/>
  <c r="QQ42" s="1"/>
  <c r="QT41"/>
  <c r="QT42"/>
  <c r="QW41"/>
  <c r="QW42" s="1"/>
  <c r="QZ41"/>
  <c r="QZ42" s="1"/>
  <c r="RC41"/>
  <c r="RC42"/>
  <c r="RF41"/>
  <c r="RF42" s="1"/>
  <c r="RI41"/>
  <c r="RI42" s="1"/>
  <c r="RL41"/>
  <c r="RL42"/>
  <c r="RO41"/>
  <c r="RO42" s="1"/>
  <c r="RR41"/>
  <c r="RR42" s="1"/>
  <c r="RU41"/>
  <c r="RU42"/>
  <c r="RX41"/>
  <c r="RX42" s="1"/>
  <c r="SA41"/>
  <c r="SA42" s="1"/>
  <c r="SD41"/>
  <c r="SD42"/>
  <c r="SG41"/>
  <c r="SG42" s="1"/>
  <c r="SJ41"/>
  <c r="SJ42" s="1"/>
  <c r="SM41"/>
  <c r="SM42"/>
  <c r="SP41"/>
  <c r="SP42" s="1"/>
  <c r="SS41"/>
  <c r="SS42" s="1"/>
  <c r="SV41"/>
  <c r="SV42"/>
  <c r="SY41"/>
  <c r="SY42" s="1"/>
  <c r="TB41"/>
  <c r="TB42" s="1"/>
  <c r="TE41"/>
  <c r="TE42"/>
  <c r="TH41"/>
  <c r="TH42" s="1"/>
  <c r="TK41"/>
  <c r="TK42" s="1"/>
  <c r="TN41"/>
  <c r="TN42"/>
  <c r="PB41"/>
  <c r="PB42"/>
  <c r="PE41"/>
  <c r="PE42"/>
  <c r="PH41"/>
  <c r="PH42"/>
  <c r="PK41"/>
  <c r="PK42"/>
  <c r="PN41"/>
  <c r="PN42" s="1"/>
  <c r="PQ41"/>
  <c r="PQ42" s="1"/>
  <c r="PT41"/>
  <c r="PT42"/>
  <c r="PW41"/>
  <c r="PW42"/>
  <c r="PZ41"/>
  <c r="PZ42"/>
  <c r="QC41"/>
  <c r="QC42"/>
  <c r="QF41"/>
  <c r="QF42" s="1"/>
  <c r="QI41"/>
  <c r="QI42" s="1"/>
  <c r="QL41"/>
  <c r="QL42" s="1"/>
  <c r="QO41"/>
  <c r="QO42" s="1"/>
  <c r="QR41"/>
  <c r="QR42" s="1"/>
  <c r="QU41"/>
  <c r="QU42" s="1"/>
  <c r="QX41"/>
  <c r="QX42" s="1"/>
  <c r="RA41"/>
  <c r="RA42"/>
  <c r="RD41"/>
  <c r="RD42"/>
  <c r="RG41"/>
  <c r="RG42" s="1"/>
  <c r="RJ41"/>
  <c r="RJ42" s="1"/>
  <c r="RM41"/>
  <c r="RM42"/>
  <c r="RP41"/>
  <c r="RP42"/>
  <c r="RS41"/>
  <c r="RS42"/>
  <c r="RV41"/>
  <c r="RV42" s="1"/>
  <c r="RY41"/>
  <c r="RY42" s="1"/>
  <c r="SB41"/>
  <c r="SB42" s="1"/>
  <c r="SE41"/>
  <c r="SE42" s="1"/>
  <c r="SH41"/>
  <c r="SH42"/>
  <c r="SK41"/>
  <c r="SK42"/>
  <c r="SN41"/>
  <c r="SN42" s="1"/>
  <c r="SQ41"/>
  <c r="SQ42" s="1"/>
  <c r="ST41"/>
  <c r="ST42" s="1"/>
  <c r="SW41"/>
  <c r="SW42" s="1"/>
  <c r="SZ41"/>
  <c r="SZ42" s="1"/>
  <c r="TC41"/>
  <c r="TC42" s="1"/>
  <c r="TF41"/>
  <c r="TF42" s="1"/>
  <c r="TI41"/>
  <c r="TI42" s="1"/>
  <c r="TL41"/>
  <c r="TL42" s="1"/>
  <c r="TO41"/>
  <c r="TO42" s="1"/>
  <c r="PC41"/>
  <c r="PC42" s="1"/>
  <c r="PF41"/>
  <c r="PF42"/>
  <c r="PI41"/>
  <c r="PI42"/>
  <c r="PL41"/>
  <c r="PL42" s="1"/>
  <c r="PO41"/>
  <c r="PO42" s="1"/>
  <c r="PR41"/>
  <c r="PR42" s="1"/>
  <c r="PU41"/>
  <c r="PU42"/>
  <c r="PX41"/>
  <c r="PX42"/>
  <c r="QA41"/>
  <c r="QA42"/>
  <c r="QD41"/>
  <c r="QD42"/>
  <c r="QG41"/>
  <c r="QG42"/>
  <c r="QJ41"/>
  <c r="QJ42"/>
  <c r="QM41"/>
  <c r="QM42" s="1"/>
  <c r="QP41"/>
  <c r="QP42" s="1"/>
  <c r="QS41"/>
  <c r="QS42" s="1"/>
  <c r="QV41"/>
  <c r="QV42" s="1"/>
  <c r="QY41"/>
  <c r="QY42" s="1"/>
  <c r="RB41"/>
  <c r="RB42" s="1"/>
  <c r="RE41"/>
  <c r="RE42" s="1"/>
  <c r="RH41"/>
  <c r="RH42" s="1"/>
  <c r="RK41"/>
  <c r="RK42" s="1"/>
  <c r="RN41"/>
  <c r="RN42" s="1"/>
  <c r="RQ41"/>
  <c r="RQ42" s="1"/>
  <c r="RT41"/>
  <c r="RT42" s="1"/>
  <c r="RW41"/>
  <c r="RW42" s="1"/>
  <c r="RZ41"/>
  <c r="RZ42" s="1"/>
  <c r="SC41"/>
  <c r="SC42" s="1"/>
  <c r="SF41"/>
  <c r="SF42" s="1"/>
  <c r="SI41"/>
  <c r="SI42" s="1"/>
  <c r="SL41"/>
  <c r="SL42" s="1"/>
  <c r="SO41"/>
  <c r="SO42" s="1"/>
  <c r="SR41"/>
  <c r="SR42" s="1"/>
  <c r="SU41"/>
  <c r="SU42"/>
  <c r="SX41"/>
  <c r="SX42"/>
  <c r="TA41"/>
  <c r="TA42"/>
  <c r="TD41"/>
  <c r="TD42"/>
  <c r="TG41"/>
  <c r="TG42"/>
  <c r="TJ41"/>
  <c r="TJ42"/>
  <c r="TM41"/>
  <c r="TM42"/>
  <c r="TP41"/>
  <c r="TP42"/>
  <c r="BZ41"/>
  <c r="BZ42"/>
  <c r="CC41"/>
  <c r="CC42" s="1"/>
  <c r="CF41"/>
  <c r="CF42" s="1"/>
  <c r="CI41"/>
  <c r="CI42"/>
  <c r="CL41"/>
  <c r="CL42"/>
  <c r="CO41"/>
  <c r="CO42" s="1"/>
  <c r="CR41"/>
  <c r="CR42" s="1"/>
  <c r="CU41"/>
  <c r="CU42" s="1"/>
  <c r="CX41"/>
  <c r="CX42" s="1"/>
  <c r="DA41"/>
  <c r="DA42" s="1"/>
  <c r="DD41"/>
  <c r="DD42" s="1"/>
  <c r="DG41"/>
  <c r="DG42" s="1"/>
  <c r="DJ41"/>
  <c r="DJ42" s="1"/>
  <c r="DM41"/>
  <c r="DM42" s="1"/>
  <c r="DP42"/>
  <c r="DS41"/>
  <c r="DS42" s="1"/>
  <c r="DV41"/>
  <c r="DV42" s="1"/>
  <c r="DY41"/>
  <c r="DY42" s="1"/>
  <c r="EB41"/>
  <c r="EB42" s="1"/>
  <c r="EE41"/>
  <c r="EE42" s="1"/>
  <c r="EH41"/>
  <c r="EH42" s="1"/>
  <c r="EK41"/>
  <c r="EK42"/>
  <c r="EN41"/>
  <c r="EN42" s="1"/>
  <c r="EQ41"/>
  <c r="EQ42" s="1"/>
  <c r="ET41"/>
  <c r="ET42" s="1"/>
  <c r="EW41"/>
  <c r="EW42" s="1"/>
  <c r="EZ41"/>
  <c r="EZ42" s="1"/>
  <c r="FC41"/>
  <c r="FC42" s="1"/>
  <c r="FF41"/>
  <c r="FF42" s="1"/>
  <c r="FI41"/>
  <c r="FI42" s="1"/>
  <c r="FL41"/>
  <c r="FL42" s="1"/>
  <c r="FO41"/>
  <c r="FO42" s="1"/>
  <c r="FR41"/>
  <c r="FR42" s="1"/>
  <c r="FU41"/>
  <c r="FU42" s="1"/>
  <c r="FX41"/>
  <c r="FX42" s="1"/>
  <c r="GA41"/>
  <c r="GA42" s="1"/>
  <c r="GD41"/>
  <c r="GD42"/>
  <c r="GG41"/>
  <c r="GG42" s="1"/>
  <c r="GJ41"/>
  <c r="GJ42" s="1"/>
  <c r="GM41"/>
  <c r="GM42"/>
  <c r="GP41"/>
  <c r="GP42" s="1"/>
  <c r="GS41"/>
  <c r="GS42" s="1"/>
  <c r="D41"/>
  <c r="D42" s="1"/>
  <c r="G41"/>
  <c r="G42" s="1"/>
  <c r="J41"/>
  <c r="J42"/>
  <c r="M41"/>
  <c r="M42" s="1"/>
  <c r="P41"/>
  <c r="P42" s="1"/>
  <c r="S41"/>
  <c r="S42"/>
  <c r="V41"/>
  <c r="V42"/>
  <c r="Y41"/>
  <c r="Y42"/>
  <c r="AB41"/>
  <c r="AB42"/>
  <c r="AE41"/>
  <c r="AE42"/>
  <c r="AH41"/>
  <c r="AH42" s="1"/>
  <c r="AK41"/>
  <c r="AK42" s="1"/>
  <c r="AN41"/>
  <c r="AN42"/>
  <c r="AQ41"/>
  <c r="AQ42" s="1"/>
  <c r="AT41"/>
  <c r="AT42" s="1"/>
  <c r="AW41"/>
  <c r="AW42"/>
  <c r="AZ41"/>
  <c r="AZ42" s="1"/>
  <c r="BC41"/>
  <c r="BC42" s="1"/>
  <c r="BF41"/>
  <c r="BF42"/>
  <c r="BI41"/>
  <c r="BI42" s="1"/>
  <c r="BL41"/>
  <c r="BL42" s="1"/>
  <c r="BO41"/>
  <c r="BO42"/>
  <c r="BR41"/>
  <c r="BR42" s="1"/>
  <c r="BU41"/>
  <c r="BU42" s="1"/>
  <c r="BX41"/>
  <c r="BX42" s="1"/>
  <c r="E41"/>
  <c r="E42" s="1"/>
  <c r="H41"/>
  <c r="H42" s="1"/>
  <c r="K41"/>
  <c r="K42" s="1"/>
  <c r="N41"/>
  <c r="N42" s="1"/>
  <c r="Q41"/>
  <c r="Q42" s="1"/>
  <c r="T41"/>
  <c r="T42" s="1"/>
  <c r="W41"/>
  <c r="W42" s="1"/>
  <c r="Z41"/>
  <c r="Z42" s="1"/>
  <c r="AC41"/>
  <c r="AC42" s="1"/>
  <c r="AF41"/>
  <c r="AF42" s="1"/>
  <c r="AI41"/>
  <c r="AI42" s="1"/>
  <c r="AL41"/>
  <c r="AL42" s="1"/>
  <c r="AO41"/>
  <c r="AO42" s="1"/>
  <c r="AR41"/>
  <c r="AR42" s="1"/>
  <c r="AU41"/>
  <c r="AU42" s="1"/>
  <c r="AX41"/>
  <c r="AX42" s="1"/>
  <c r="BA41"/>
  <c r="BA42" s="1"/>
  <c r="BD41"/>
  <c r="BD42" s="1"/>
  <c r="BG41"/>
  <c r="BG42" s="1"/>
  <c r="BJ41"/>
  <c r="BJ42" s="1"/>
  <c r="BM41"/>
  <c r="BM42" s="1"/>
  <c r="BP41"/>
  <c r="BP42" s="1"/>
  <c r="BS41"/>
  <c r="BS42" s="1"/>
  <c r="BV41"/>
  <c r="BV42" s="1"/>
  <c r="BY41"/>
  <c r="BY42" s="1"/>
  <c r="C41"/>
  <c r="C42" s="1"/>
  <c r="F41"/>
  <c r="F42" s="1"/>
  <c r="I41"/>
  <c r="I42" s="1"/>
  <c r="L41"/>
  <c r="L42" s="1"/>
  <c r="O41"/>
  <c r="O42" s="1"/>
  <c r="R41"/>
  <c r="R42" s="1"/>
  <c r="U41"/>
  <c r="U42"/>
  <c r="X41"/>
  <c r="X42" s="1"/>
  <c r="AA41"/>
  <c r="AA42" s="1"/>
  <c r="AD41"/>
  <c r="AD42"/>
  <c r="AG41"/>
  <c r="AG42" s="1"/>
  <c r="AJ41"/>
  <c r="AJ42" s="1"/>
  <c r="AM41"/>
  <c r="AM42" s="1"/>
  <c r="AP41"/>
  <c r="AP42" s="1"/>
  <c r="AS41"/>
  <c r="AS42"/>
  <c r="AV41"/>
  <c r="AV42" s="1"/>
  <c r="AY41"/>
  <c r="AY42" s="1"/>
  <c r="BB41"/>
  <c r="BB42" s="1"/>
  <c r="BE41"/>
  <c r="BE42" s="1"/>
  <c r="BH41"/>
  <c r="BH42"/>
  <c r="BK41"/>
  <c r="BK42"/>
  <c r="BN41"/>
  <c r="BN42" s="1"/>
  <c r="BQ41"/>
  <c r="BQ42" s="1"/>
  <c r="BT41"/>
  <c r="BT42" s="1"/>
  <c r="BW41"/>
  <c r="BW42" s="1"/>
  <c r="OX41"/>
  <c r="OX42" s="1"/>
  <c r="D39" i="5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E40"/>
  <c r="EF39"/>
  <c r="EG39"/>
  <c r="EG40"/>
  <c r="EH39"/>
  <c r="EI39"/>
  <c r="EI40"/>
  <c r="EJ39"/>
  <c r="EK39"/>
  <c r="EK40"/>
  <c r="EL39"/>
  <c r="EM39"/>
  <c r="EM40"/>
  <c r="EN39"/>
  <c r="EO39"/>
  <c r="EO40"/>
  <c r="EP39"/>
  <c r="EQ39"/>
  <c r="EQ40"/>
  <c r="ER39"/>
  <c r="ES39"/>
  <c r="ET39"/>
  <c r="EU39"/>
  <c r="EU40"/>
  <c r="EV39"/>
  <c r="EW39"/>
  <c r="EW40"/>
  <c r="EX39"/>
  <c r="EY39"/>
  <c r="EY40"/>
  <c r="EZ39"/>
  <c r="FA39"/>
  <c r="FA40"/>
  <c r="FB39"/>
  <c r="FC39"/>
  <c r="FC40"/>
  <c r="FD39"/>
  <c r="FE39"/>
  <c r="FE40"/>
  <c r="FF39"/>
  <c r="FG39"/>
  <c r="FG40"/>
  <c r="FH39"/>
  <c r="FI39"/>
  <c r="FJ39"/>
  <c r="FK39"/>
  <c r="FK40"/>
  <c r="FL39"/>
  <c r="FM39"/>
  <c r="FM40"/>
  <c r="FN39"/>
  <c r="FO39"/>
  <c r="FO40"/>
  <c r="FP39"/>
  <c r="FQ39"/>
  <c r="FQ40"/>
  <c r="FR39"/>
  <c r="FS39"/>
  <c r="FS40"/>
  <c r="FT39"/>
  <c r="FU39"/>
  <c r="FU40"/>
  <c r="FV39"/>
  <c r="FW39"/>
  <c r="FW40"/>
  <c r="FX39"/>
  <c r="FY39"/>
  <c r="FZ39"/>
  <c r="GA39"/>
  <c r="GA40"/>
  <c r="GB39"/>
  <c r="GC39"/>
  <c r="GC40"/>
  <c r="GD39"/>
  <c r="GE39"/>
  <c r="GE40"/>
  <c r="GF39"/>
  <c r="GG39"/>
  <c r="GG40"/>
  <c r="GH39"/>
  <c r="GI39"/>
  <c r="GI40"/>
  <c r="GJ39"/>
  <c r="GK39"/>
  <c r="GK40"/>
  <c r="GL39"/>
  <c r="GM39"/>
  <c r="GM40"/>
  <c r="GN39"/>
  <c r="GO39"/>
  <c r="GP39"/>
  <c r="GQ39"/>
  <c r="GQ40"/>
  <c r="GR39"/>
  <c r="GS39"/>
  <c r="GS40"/>
  <c r="GT39"/>
  <c r="GU39"/>
  <c r="GU40"/>
  <c r="GV39"/>
  <c r="GW39"/>
  <c r="GW40"/>
  <c r="GX39"/>
  <c r="GY39"/>
  <c r="GY40"/>
  <c r="GZ39"/>
  <c r="HA39"/>
  <c r="HA40"/>
  <c r="HB39"/>
  <c r="HC39"/>
  <c r="HC40"/>
  <c r="HD39"/>
  <c r="HE39"/>
  <c r="HF39"/>
  <c r="HG39"/>
  <c r="HG40"/>
  <c r="HH39"/>
  <c r="HI39"/>
  <c r="HI40"/>
  <c r="HJ39"/>
  <c r="HK39"/>
  <c r="HK40"/>
  <c r="HL39"/>
  <c r="HM39"/>
  <c r="HM40"/>
  <c r="HN39"/>
  <c r="HO39"/>
  <c r="HO40"/>
  <c r="HP39"/>
  <c r="HQ39"/>
  <c r="HQ40"/>
  <c r="HR39"/>
  <c r="HS39"/>
  <c r="HS40"/>
  <c r="HT39"/>
  <c r="HU39"/>
  <c r="HV39"/>
  <c r="HW39"/>
  <c r="HW40"/>
  <c r="HX39"/>
  <c r="HY39"/>
  <c r="HY40"/>
  <c r="HZ39"/>
  <c r="IA39"/>
  <c r="IA40"/>
  <c r="IB39"/>
  <c r="IC39"/>
  <c r="IC40"/>
  <c r="ID39"/>
  <c r="IE39"/>
  <c r="IE40"/>
  <c r="IF39"/>
  <c r="IG39"/>
  <c r="IG40"/>
  <c r="IH39"/>
  <c r="II39"/>
  <c r="II40"/>
  <c r="IJ39"/>
  <c r="IK39"/>
  <c r="IL39"/>
  <c r="IM39"/>
  <c r="IM40"/>
  <c r="IN39"/>
  <c r="IO39"/>
  <c r="IO40"/>
  <c r="IP39"/>
  <c r="IQ39"/>
  <c r="IQ40"/>
  <c r="IR39"/>
  <c r="IS39"/>
  <c r="IS40"/>
  <c r="IT39"/>
  <c r="IU39"/>
  <c r="IU40"/>
  <c r="IV39"/>
  <c r="IW39"/>
  <c r="IW40"/>
  <c r="IX39"/>
  <c r="IY39"/>
  <c r="IY40"/>
  <c r="IZ39"/>
  <c r="JA39"/>
  <c r="JB39"/>
  <c r="JC39"/>
  <c r="JC40"/>
  <c r="JD39"/>
  <c r="JE39"/>
  <c r="JE40"/>
  <c r="JF39"/>
  <c r="JG39"/>
  <c r="JG40"/>
  <c r="JH39"/>
  <c r="JI39"/>
  <c r="JI40"/>
  <c r="JJ39"/>
  <c r="JK39"/>
  <c r="JK40"/>
  <c r="JL39"/>
  <c r="JM39"/>
  <c r="JM40"/>
  <c r="JN39"/>
  <c r="JO39"/>
  <c r="JO40"/>
  <c r="JP39"/>
  <c r="JQ39"/>
  <c r="JR39"/>
  <c r="JS39"/>
  <c r="JS40"/>
  <c r="JT39"/>
  <c r="JU39"/>
  <c r="JU40"/>
  <c r="JV39"/>
  <c r="JW39"/>
  <c r="JW40"/>
  <c r="JX39"/>
  <c r="JY39"/>
  <c r="JY40"/>
  <c r="JZ39"/>
  <c r="KA39"/>
  <c r="KA40"/>
  <c r="KB39"/>
  <c r="KC39"/>
  <c r="KC40"/>
  <c r="KD39"/>
  <c r="KE39"/>
  <c r="KE40"/>
  <c r="KF39"/>
  <c r="KG39"/>
  <c r="KH39"/>
  <c r="KI39"/>
  <c r="KI40"/>
  <c r="KJ39"/>
  <c r="KK39"/>
  <c r="KK40"/>
  <c r="KL39"/>
  <c r="KM39"/>
  <c r="KM40"/>
  <c r="KN39"/>
  <c r="KO39"/>
  <c r="KO40"/>
  <c r="KP39"/>
  <c r="KQ39"/>
  <c r="KQ40"/>
  <c r="KR39"/>
  <c r="KS39"/>
  <c r="KS40"/>
  <c r="KT39"/>
  <c r="KU39"/>
  <c r="KU40"/>
  <c r="KV39"/>
  <c r="KW39"/>
  <c r="KX39"/>
  <c r="KY39"/>
  <c r="KY40"/>
  <c r="KZ39"/>
  <c r="LA39"/>
  <c r="LA40"/>
  <c r="LB39"/>
  <c r="LC39"/>
  <c r="LC40"/>
  <c r="LD39"/>
  <c r="LE39"/>
  <c r="LE40"/>
  <c r="LF39"/>
  <c r="LG39"/>
  <c r="LG40"/>
  <c r="LH39"/>
  <c r="LI39"/>
  <c r="LI40"/>
  <c r="LJ39"/>
  <c r="LK39"/>
  <c r="LK40"/>
  <c r="LL39"/>
  <c r="LM39"/>
  <c r="LN39"/>
  <c r="LO39"/>
  <c r="LO40"/>
  <c r="LP39"/>
  <c r="LQ39"/>
  <c r="LQ40"/>
  <c r="LR39"/>
  <c r="LS39"/>
  <c r="LS40"/>
  <c r="LT39"/>
  <c r="LU39"/>
  <c r="LU40"/>
  <c r="LV39"/>
  <c r="LW39"/>
  <c r="LW40"/>
  <c r="LX39"/>
  <c r="LY39"/>
  <c r="LY40"/>
  <c r="LZ39"/>
  <c r="MA39"/>
  <c r="MA40"/>
  <c r="MB39"/>
  <c r="MC39"/>
  <c r="MD39"/>
  <c r="ME39"/>
  <c r="ME40"/>
  <c r="MF39"/>
  <c r="MG39"/>
  <c r="MG40"/>
  <c r="MH39"/>
  <c r="MI39"/>
  <c r="MI40"/>
  <c r="MJ39"/>
  <c r="MK39"/>
  <c r="MK40"/>
  <c r="ML39"/>
  <c r="MM39"/>
  <c r="MM40"/>
  <c r="MN39"/>
  <c r="MO39"/>
  <c r="MO40"/>
  <c r="MP39"/>
  <c r="MQ39"/>
  <c r="MQ40"/>
  <c r="MR39"/>
  <c r="MS39"/>
  <c r="MT39"/>
  <c r="MU39"/>
  <c r="MU40"/>
  <c r="MV39"/>
  <c r="MW39"/>
  <c r="MW40"/>
  <c r="MX39"/>
  <c r="MY39"/>
  <c r="MY40"/>
  <c r="MZ39"/>
  <c r="NA39"/>
  <c r="NA40"/>
  <c r="NB39"/>
  <c r="NC39"/>
  <c r="NC40"/>
  <c r="ND39"/>
  <c r="NE39"/>
  <c r="NE40"/>
  <c r="NF39"/>
  <c r="NG39"/>
  <c r="NG40"/>
  <c r="NH39"/>
  <c r="NI39"/>
  <c r="NJ39"/>
  <c r="NK39"/>
  <c r="NK40"/>
  <c r="NL39"/>
  <c r="NM39"/>
  <c r="NM40"/>
  <c r="NN39"/>
  <c r="NO39"/>
  <c r="NO40"/>
  <c r="NP39"/>
  <c r="NQ39"/>
  <c r="NQ40"/>
  <c r="NR39"/>
  <c r="NS39"/>
  <c r="NS40"/>
  <c r="NT39"/>
  <c r="NU39"/>
  <c r="NU40"/>
  <c r="NV39"/>
  <c r="NW39"/>
  <c r="NW40"/>
  <c r="NX39"/>
  <c r="NY39"/>
  <c r="NZ39"/>
  <c r="OA39"/>
  <c r="OA40"/>
  <c r="OB39"/>
  <c r="OC39"/>
  <c r="OC40"/>
  <c r="OD39"/>
  <c r="OE39"/>
  <c r="OE40"/>
  <c r="OF39"/>
  <c r="OG39"/>
  <c r="OG40"/>
  <c r="OH39"/>
  <c r="OI39"/>
  <c r="OI40"/>
  <c r="OJ39"/>
  <c r="OK39"/>
  <c r="OK40"/>
  <c r="OL39"/>
  <c r="OM39"/>
  <c r="OM40"/>
  <c r="ON39"/>
  <c r="OO39"/>
  <c r="OP39"/>
  <c r="OQ39"/>
  <c r="OQ40"/>
  <c r="OR39"/>
  <c r="OS39"/>
  <c r="OS40"/>
  <c r="OT39"/>
  <c r="OU39"/>
  <c r="OU40"/>
  <c r="OV39"/>
  <c r="OW39"/>
  <c r="OW40"/>
  <c r="OX39"/>
  <c r="OY39"/>
  <c r="OY40"/>
  <c r="OZ39"/>
  <c r="PA39"/>
  <c r="PA40"/>
  <c r="PB39"/>
  <c r="PC39"/>
  <c r="PC40"/>
  <c r="PD39"/>
  <c r="PE39"/>
  <c r="PF39"/>
  <c r="PG39"/>
  <c r="PG40"/>
  <c r="PH39"/>
  <c r="PI39"/>
  <c r="PI40"/>
  <c r="PJ39"/>
  <c r="PK39"/>
  <c r="PK40"/>
  <c r="PL39"/>
  <c r="PM39"/>
  <c r="PM40"/>
  <c r="PN39"/>
  <c r="PO39"/>
  <c r="PO40"/>
  <c r="PP39"/>
  <c r="PQ39"/>
  <c r="PQ40"/>
  <c r="PR39"/>
  <c r="PS39"/>
  <c r="PS40"/>
  <c r="PT39"/>
  <c r="PU39"/>
  <c r="PV39"/>
  <c r="PW39"/>
  <c r="PW40"/>
  <c r="PX39"/>
  <c r="PY39"/>
  <c r="PY40"/>
  <c r="PZ39"/>
  <c r="QA39"/>
  <c r="QA40"/>
  <c r="QB39"/>
  <c r="QC39"/>
  <c r="QC40"/>
  <c r="QD39"/>
  <c r="QE39"/>
  <c r="QE40"/>
  <c r="QF39"/>
  <c r="QG39"/>
  <c r="QG40"/>
  <c r="QH39"/>
  <c r="QI39"/>
  <c r="QI40"/>
  <c r="QJ39"/>
  <c r="QK39"/>
  <c r="QL39"/>
  <c r="QM39"/>
  <c r="QM40"/>
  <c r="QN39"/>
  <c r="QO39"/>
  <c r="QO40"/>
  <c r="QP39"/>
  <c r="QQ39"/>
  <c r="QQ40"/>
  <c r="QR39"/>
  <c r="QS39"/>
  <c r="QS40"/>
  <c r="QT39"/>
  <c r="QU39"/>
  <c r="QU40"/>
  <c r="QV39"/>
  <c r="QW39"/>
  <c r="QW40"/>
  <c r="QX39"/>
  <c r="QY39"/>
  <c r="QY40"/>
  <c r="QZ39"/>
  <c r="RA39"/>
  <c r="RB39"/>
  <c r="RC39"/>
  <c r="RC40"/>
  <c r="RD39"/>
  <c r="RE39"/>
  <c r="RE40"/>
  <c r="RF39"/>
  <c r="RG39"/>
  <c r="RG40"/>
  <c r="RH39"/>
  <c r="RI39"/>
  <c r="RI40"/>
  <c r="RJ39"/>
  <c r="RK39"/>
  <c r="RK40"/>
  <c r="RL39"/>
  <c r="RM39"/>
  <c r="RM40"/>
  <c r="RN39"/>
  <c r="RO39"/>
  <c r="RO40"/>
  <c r="RP39"/>
  <c r="RQ39"/>
  <c r="RR39"/>
  <c r="RS39"/>
  <c r="RS40"/>
  <c r="RT39"/>
  <c r="RU39"/>
  <c r="RU40"/>
  <c r="RV39"/>
  <c r="RW39"/>
  <c r="RW40"/>
  <c r="RX39"/>
  <c r="RY39"/>
  <c r="RY40"/>
  <c r="RZ39"/>
  <c r="SA39"/>
  <c r="SA40"/>
  <c r="SB39"/>
  <c r="SC39"/>
  <c r="SC40"/>
  <c r="SD39"/>
  <c r="SE39"/>
  <c r="SE40"/>
  <c r="SF39"/>
  <c r="SG39"/>
  <c r="SH39"/>
  <c r="SI39"/>
  <c r="SI40"/>
  <c r="SJ39"/>
  <c r="SK39"/>
  <c r="SK40"/>
  <c r="SL39"/>
  <c r="SM39"/>
  <c r="SM40"/>
  <c r="SN39"/>
  <c r="SO39"/>
  <c r="SO40"/>
  <c r="SP39"/>
  <c r="SQ39"/>
  <c r="SQ40"/>
  <c r="SR39"/>
  <c r="SS39"/>
  <c r="SS40"/>
  <c r="ST39"/>
  <c r="SU39"/>
  <c r="SU40"/>
  <c r="SV39"/>
  <c r="SW39"/>
  <c r="SX39"/>
  <c r="SY39"/>
  <c r="SY40"/>
  <c r="SZ39"/>
  <c r="TA39"/>
  <c r="TA40"/>
  <c r="TB39"/>
  <c r="TC39"/>
  <c r="TC40"/>
  <c r="TD39"/>
  <c r="TE39"/>
  <c r="TE40"/>
  <c r="TF39"/>
  <c r="TG39"/>
  <c r="TG40"/>
  <c r="TH39"/>
  <c r="TI39"/>
  <c r="TI40"/>
  <c r="TJ39"/>
  <c r="TK39"/>
  <c r="TK40"/>
  <c r="TL39"/>
  <c r="TM39"/>
  <c r="TN39"/>
  <c r="TO39"/>
  <c r="TO40"/>
  <c r="TP39"/>
  <c r="TQ39"/>
  <c r="TQ40"/>
  <c r="TR39"/>
  <c r="TS39"/>
  <c r="TS40"/>
  <c r="TT39"/>
  <c r="TU39"/>
  <c r="TU40"/>
  <c r="TV39"/>
  <c r="TW39"/>
  <c r="TW40"/>
  <c r="TX39"/>
  <c r="TY39"/>
  <c r="TY40"/>
  <c r="TZ39"/>
  <c r="UA39"/>
  <c r="UA40"/>
  <c r="UB39"/>
  <c r="UC39"/>
  <c r="UD39"/>
  <c r="UE39"/>
  <c r="UE40"/>
  <c r="UF39"/>
  <c r="UG39"/>
  <c r="UG40"/>
  <c r="UH39"/>
  <c r="UI39"/>
  <c r="UI40"/>
  <c r="UJ39"/>
  <c r="UK39"/>
  <c r="UK40"/>
  <c r="UL39"/>
  <c r="UM39"/>
  <c r="UM40"/>
  <c r="UN39"/>
  <c r="UO39"/>
  <c r="UO40"/>
  <c r="UP39"/>
  <c r="UQ39"/>
  <c r="UQ40"/>
  <c r="UR39"/>
  <c r="US39"/>
  <c r="UT39"/>
  <c r="UU39"/>
  <c r="UU40"/>
  <c r="UV39"/>
  <c r="UW39"/>
  <c r="UW40"/>
  <c r="UX39"/>
  <c r="UY39"/>
  <c r="UY40"/>
  <c r="UZ39"/>
  <c r="VA39"/>
  <c r="VA40"/>
  <c r="VB39"/>
  <c r="VC39"/>
  <c r="VC40"/>
  <c r="VD39"/>
  <c r="VE39"/>
  <c r="VE40"/>
  <c r="VF39"/>
  <c r="VG39"/>
  <c r="VG40"/>
  <c r="VH39"/>
  <c r="VI39"/>
  <c r="VJ39"/>
  <c r="VK39"/>
  <c r="VK40"/>
  <c r="VL39"/>
  <c r="VM39"/>
  <c r="VM40"/>
  <c r="VN39"/>
  <c r="VO39"/>
  <c r="VO40"/>
  <c r="VP39"/>
  <c r="VQ39"/>
  <c r="VQ40"/>
  <c r="VR39"/>
  <c r="VS39"/>
  <c r="VS40"/>
  <c r="VT39"/>
  <c r="VU39"/>
  <c r="VU40"/>
  <c r="VV39"/>
  <c r="VW39"/>
  <c r="VW40"/>
  <c r="VX39"/>
  <c r="VY39"/>
  <c r="VZ39"/>
  <c r="WA39"/>
  <c r="WA40"/>
  <c r="WB39"/>
  <c r="WC39"/>
  <c r="WC40"/>
  <c r="WD39"/>
  <c r="WE39"/>
  <c r="WE40"/>
  <c r="WF39"/>
  <c r="WG39"/>
  <c r="WG40"/>
  <c r="WH39"/>
  <c r="WI39"/>
  <c r="WI40"/>
  <c r="WJ39"/>
  <c r="WK39"/>
  <c r="WK40"/>
  <c r="WL39"/>
  <c r="WM39"/>
  <c r="WM40"/>
  <c r="WN39"/>
  <c r="WO39"/>
  <c r="WP39"/>
  <c r="WQ39"/>
  <c r="WQ40"/>
  <c r="WR39"/>
  <c r="WS39"/>
  <c r="WS40"/>
  <c r="WT39"/>
  <c r="WU39"/>
  <c r="WU40"/>
  <c r="WV39"/>
  <c r="WW39"/>
  <c r="WW40"/>
  <c r="WX39"/>
  <c r="WY39"/>
  <c r="WY40"/>
  <c r="WZ39"/>
  <c r="XA39"/>
  <c r="XA40"/>
  <c r="XB39"/>
  <c r="XC39"/>
  <c r="XC40"/>
  <c r="XD39"/>
  <c r="XE39"/>
  <c r="XF39"/>
  <c r="XG39"/>
  <c r="XG40"/>
  <c r="XH39"/>
  <c r="XI39"/>
  <c r="XI40"/>
  <c r="XJ39"/>
  <c r="XK39"/>
  <c r="XK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F40"/>
  <c r="EH40"/>
  <c r="EJ40"/>
  <c r="EL40"/>
  <c r="EN40"/>
  <c r="EP40"/>
  <c r="ER40"/>
  <c r="ES40"/>
  <c r="ET40"/>
  <c r="EV40"/>
  <c r="EX40"/>
  <c r="EZ40"/>
  <c r="FB40"/>
  <c r="FD40"/>
  <c r="FF40"/>
  <c r="FH40"/>
  <c r="FI40"/>
  <c r="FJ40"/>
  <c r="FL40"/>
  <c r="FN40"/>
  <c r="FP40"/>
  <c r="FR40"/>
  <c r="FT40"/>
  <c r="FV40"/>
  <c r="FX40"/>
  <c r="FY40"/>
  <c r="FZ40"/>
  <c r="GB40"/>
  <c r="GD40"/>
  <c r="GF40"/>
  <c r="GH40"/>
  <c r="GJ40"/>
  <c r="GL40"/>
  <c r="GN40"/>
  <c r="GO40"/>
  <c r="GP40"/>
  <c r="GR40"/>
  <c r="GT40"/>
  <c r="GV40"/>
  <c r="GX40"/>
  <c r="GZ40"/>
  <c r="HB40"/>
  <c r="HD40"/>
  <c r="HE40"/>
  <c r="HF40"/>
  <c r="HH40"/>
  <c r="HJ40"/>
  <c r="HL40"/>
  <c r="HN40"/>
  <c r="HP40"/>
  <c r="HR40"/>
  <c r="HT40"/>
  <c r="HU40"/>
  <c r="HV40"/>
  <c r="HX40"/>
  <c r="HZ40"/>
  <c r="IB40"/>
  <c r="ID40"/>
  <c r="IF40"/>
  <c r="IH40"/>
  <c r="IJ40"/>
  <c r="IK40"/>
  <c r="IL40"/>
  <c r="IN40"/>
  <c r="IP40"/>
  <c r="IR40"/>
  <c r="IT40"/>
  <c r="IV40"/>
  <c r="IX40"/>
  <c r="IZ40"/>
  <c r="JA40"/>
  <c r="JB40"/>
  <c r="JD40"/>
  <c r="JF40"/>
  <c r="JH40"/>
  <c r="JJ40"/>
  <c r="JL40"/>
  <c r="JN40"/>
  <c r="JP40"/>
  <c r="JQ40"/>
  <c r="JR40"/>
  <c r="JT40"/>
  <c r="JV40"/>
  <c r="JX40"/>
  <c r="JZ40"/>
  <c r="KB40"/>
  <c r="KD40"/>
  <c r="KF40"/>
  <c r="KG40"/>
  <c r="KH40"/>
  <c r="KJ40"/>
  <c r="KL40"/>
  <c r="KN40"/>
  <c r="KP40"/>
  <c r="KR40"/>
  <c r="KT40"/>
  <c r="KV40"/>
  <c r="KW40"/>
  <c r="KX40"/>
  <c r="KZ40"/>
  <c r="LB40"/>
  <c r="LD40"/>
  <c r="LF40"/>
  <c r="LH40"/>
  <c r="LJ40"/>
  <c r="LL40"/>
  <c r="LM40"/>
  <c r="LN40"/>
  <c r="LP40"/>
  <c r="LR40"/>
  <c r="LT40"/>
  <c r="LV40"/>
  <c r="LX40"/>
  <c r="LZ40"/>
  <c r="MB40"/>
  <c r="MC40"/>
  <c r="MD40"/>
  <c r="MF40"/>
  <c r="MH40"/>
  <c r="MJ40"/>
  <c r="ML40"/>
  <c r="MN40"/>
  <c r="MP40"/>
  <c r="MR40"/>
  <c r="MS40"/>
  <c r="MT40"/>
  <c r="MV40"/>
  <c r="MX40"/>
  <c r="MZ40"/>
  <c r="NB40"/>
  <c r="ND40"/>
  <c r="NF40"/>
  <c r="NH40"/>
  <c r="NI40"/>
  <c r="NJ40"/>
  <c r="NL40"/>
  <c r="NN40"/>
  <c r="NP40"/>
  <c r="NR40"/>
  <c r="NT40"/>
  <c r="NV40"/>
  <c r="NX40"/>
  <c r="NY40"/>
  <c r="NZ40"/>
  <c r="OB40"/>
  <c r="OD40"/>
  <c r="OF40"/>
  <c r="OH40"/>
  <c r="OJ40"/>
  <c r="OL40"/>
  <c r="ON40"/>
  <c r="OO40"/>
  <c r="OP40"/>
  <c r="OR40"/>
  <c r="OT40"/>
  <c r="OV40"/>
  <c r="OX40"/>
  <c r="OZ40"/>
  <c r="PB40"/>
  <c r="PD40"/>
  <c r="PE40"/>
  <c r="PF40"/>
  <c r="PH40"/>
  <c r="PJ40"/>
  <c r="PL40"/>
  <c r="PN40"/>
  <c r="PP40"/>
  <c r="PR40"/>
  <c r="PT40"/>
  <c r="PU40"/>
  <c r="PV40"/>
  <c r="PX40"/>
  <c r="PZ40"/>
  <c r="QB40"/>
  <c r="QD40"/>
  <c r="QF40"/>
  <c r="QH40"/>
  <c r="QJ40"/>
  <c r="QK40"/>
  <c r="QL40"/>
  <c r="QN40"/>
  <c r="QP40"/>
  <c r="QR40"/>
  <c r="QT40"/>
  <c r="QV40"/>
  <c r="QX40"/>
  <c r="QZ40"/>
  <c r="RA40"/>
  <c r="RB40"/>
  <c r="RD40"/>
  <c r="RF40"/>
  <c r="RH40"/>
  <c r="RJ40"/>
  <c r="RL40"/>
  <c r="RN40"/>
  <c r="RP40"/>
  <c r="RQ40"/>
  <c r="RR40"/>
  <c r="RT40"/>
  <c r="RV40"/>
  <c r="RX40"/>
  <c r="RZ40"/>
  <c r="SB40"/>
  <c r="SD40"/>
  <c r="SF40"/>
  <c r="SG40"/>
  <c r="SH40"/>
  <c r="SJ40"/>
  <c r="SL40"/>
  <c r="SN40"/>
  <c r="SP40"/>
  <c r="SR40"/>
  <c r="ST40"/>
  <c r="SV40"/>
  <c r="SW40"/>
  <c r="SX40"/>
  <c r="SZ40"/>
  <c r="TB40"/>
  <c r="TD40"/>
  <c r="TF40"/>
  <c r="TH40"/>
  <c r="TJ40"/>
  <c r="TL40"/>
  <c r="TM40"/>
  <c r="TN40"/>
  <c r="TP40"/>
  <c r="TR40"/>
  <c r="TT40"/>
  <c r="TV40"/>
  <c r="TX40"/>
  <c r="TZ40"/>
  <c r="UB40"/>
  <c r="UC40"/>
  <c r="UD40"/>
  <c r="UF40"/>
  <c r="UH40"/>
  <c r="UJ40"/>
  <c r="UL40"/>
  <c r="UN40"/>
  <c r="UP40"/>
  <c r="UR40"/>
  <c r="US40"/>
  <c r="UT40"/>
  <c r="UV40"/>
  <c r="UX40"/>
  <c r="UZ40"/>
  <c r="VB40"/>
  <c r="VD40"/>
  <c r="VF40"/>
  <c r="VH40"/>
  <c r="VI40"/>
  <c r="VJ40"/>
  <c r="VL40"/>
  <c r="VN40"/>
  <c r="VP40"/>
  <c r="VR40"/>
  <c r="VT40"/>
  <c r="VV40"/>
  <c r="VX40"/>
  <c r="VY40"/>
  <c r="VZ40"/>
  <c r="WB40"/>
  <c r="WD40"/>
  <c r="WF40"/>
  <c r="WH40"/>
  <c r="WJ40"/>
  <c r="WL40"/>
  <c r="WN40"/>
  <c r="WO40"/>
  <c r="WP40"/>
  <c r="WR40"/>
  <c r="WT40"/>
  <c r="WV40"/>
  <c r="WX40"/>
  <c r="WZ40"/>
  <c r="XB40"/>
  <c r="XD40"/>
  <c r="XE40"/>
  <c r="XF40"/>
  <c r="XH40"/>
  <c r="XJ40"/>
  <c r="C39"/>
  <c r="C40"/>
  <c r="D39" i="3"/>
  <c r="D40"/>
  <c r="E39"/>
  <c r="F39"/>
  <c r="F40"/>
  <c r="G39"/>
  <c r="G40"/>
  <c r="H39"/>
  <c r="H40"/>
  <c r="I39"/>
  <c r="J39"/>
  <c r="J40"/>
  <c r="K39"/>
  <c r="K40"/>
  <c r="L39"/>
  <c r="L40"/>
  <c r="M39"/>
  <c r="N39"/>
  <c r="N40"/>
  <c r="O39"/>
  <c r="O40"/>
  <c r="P39"/>
  <c r="P40"/>
  <c r="Q39"/>
  <c r="R39"/>
  <c r="R40"/>
  <c r="S39"/>
  <c r="S40"/>
  <c r="T39"/>
  <c r="T40"/>
  <c r="U39"/>
  <c r="V39"/>
  <c r="V40"/>
  <c r="W39"/>
  <c r="W40"/>
  <c r="X39"/>
  <c r="X40"/>
  <c r="Y39"/>
  <c r="Z39"/>
  <c r="Z40"/>
  <c r="AA39"/>
  <c r="AA40"/>
  <c r="AB39"/>
  <c r="AB40"/>
  <c r="AC39"/>
  <c r="AD39"/>
  <c r="AD40"/>
  <c r="AE39"/>
  <c r="AE40"/>
  <c r="AF39"/>
  <c r="AF40"/>
  <c r="AG39"/>
  <c r="AH39"/>
  <c r="AH40"/>
  <c r="AI39"/>
  <c r="AI40"/>
  <c r="AJ39"/>
  <c r="AJ40"/>
  <c r="AK39"/>
  <c r="AL39"/>
  <c r="AM39"/>
  <c r="AM40"/>
  <c r="AN39"/>
  <c r="AN40"/>
  <c r="AO39"/>
  <c r="AP39"/>
  <c r="AP40"/>
  <c r="AQ39"/>
  <c r="AQ40"/>
  <c r="AR39"/>
  <c r="AR40"/>
  <c r="AS39"/>
  <c r="AT39"/>
  <c r="AT40"/>
  <c r="AU39"/>
  <c r="AU40"/>
  <c r="AV39"/>
  <c r="AV40"/>
  <c r="AW39"/>
  <c r="AX39"/>
  <c r="AX40"/>
  <c r="AY39"/>
  <c r="AY40"/>
  <c r="AZ39"/>
  <c r="AZ40"/>
  <c r="BA39"/>
  <c r="BB39"/>
  <c r="BB40"/>
  <c r="BC39"/>
  <c r="BC40"/>
  <c r="BD39"/>
  <c r="BD40"/>
  <c r="BE39"/>
  <c r="BF39"/>
  <c r="BF40"/>
  <c r="BG39"/>
  <c r="BG40"/>
  <c r="BH39"/>
  <c r="BH40"/>
  <c r="BI39"/>
  <c r="BJ39"/>
  <c r="BJ40"/>
  <c r="BK39"/>
  <c r="BK40"/>
  <c r="BL39"/>
  <c r="BL40"/>
  <c r="BM39"/>
  <c r="BN39"/>
  <c r="BN40"/>
  <c r="BO39"/>
  <c r="BO40"/>
  <c r="BP39"/>
  <c r="BP40"/>
  <c r="BQ39"/>
  <c r="BR39"/>
  <c r="BR40"/>
  <c r="BS39"/>
  <c r="BS40"/>
  <c r="BT39"/>
  <c r="BT40"/>
  <c r="BU39"/>
  <c r="BV39"/>
  <c r="BV40"/>
  <c r="BW39"/>
  <c r="BW40"/>
  <c r="BX39"/>
  <c r="BX40"/>
  <c r="BY39"/>
  <c r="BZ39"/>
  <c r="BZ40"/>
  <c r="CA39"/>
  <c r="CA40"/>
  <c r="CB39"/>
  <c r="CB40"/>
  <c r="CC39"/>
  <c r="CD39"/>
  <c r="CD40"/>
  <c r="CE39"/>
  <c r="CE40"/>
  <c r="CF39"/>
  <c r="CF40"/>
  <c r="CG39"/>
  <c r="CH39"/>
  <c r="CH40"/>
  <c r="CI39"/>
  <c r="CI40"/>
  <c r="CJ39"/>
  <c r="CJ40"/>
  <c r="CK39"/>
  <c r="CL39"/>
  <c r="CL40"/>
  <c r="CM39"/>
  <c r="CM40"/>
  <c r="CN39"/>
  <c r="CN40"/>
  <c r="CO39"/>
  <c r="CP39"/>
  <c r="CP40"/>
  <c r="CQ39"/>
  <c r="CQ40"/>
  <c r="CR39"/>
  <c r="CR40"/>
  <c r="CS39"/>
  <c r="CT39"/>
  <c r="CT40"/>
  <c r="CU39"/>
  <c r="CU40"/>
  <c r="CV39"/>
  <c r="CV40"/>
  <c r="CW39"/>
  <c r="CX39"/>
  <c r="CX40"/>
  <c r="CY39"/>
  <c r="CY40"/>
  <c r="CZ39"/>
  <c r="CZ40"/>
  <c r="DA39"/>
  <c r="DB39"/>
  <c r="DB40"/>
  <c r="DC39"/>
  <c r="DC40"/>
  <c r="DD39"/>
  <c r="DD40"/>
  <c r="DE39"/>
  <c r="DF39"/>
  <c r="DF40"/>
  <c r="DG39"/>
  <c r="DG40"/>
  <c r="DH39"/>
  <c r="DH40"/>
  <c r="DI39"/>
  <c r="DJ39"/>
  <c r="DJ40"/>
  <c r="DK39"/>
  <c r="DK40"/>
  <c r="DL39"/>
  <c r="DL40"/>
  <c r="DM39"/>
  <c r="DN39"/>
  <c r="DN40"/>
  <c r="DO39"/>
  <c r="DO40"/>
  <c r="DP39"/>
  <c r="DP40"/>
  <c r="DQ39"/>
  <c r="DR39"/>
  <c r="DR40"/>
  <c r="DS39"/>
  <c r="DS40"/>
  <c r="DT39"/>
  <c r="DT40"/>
  <c r="DU39"/>
  <c r="DV39"/>
  <c r="DV40"/>
  <c r="DW39"/>
  <c r="DW40"/>
  <c r="DX39"/>
  <c r="DX40"/>
  <c r="DY39"/>
  <c r="DZ39"/>
  <c r="DZ40"/>
  <c r="EA39"/>
  <c r="EA40"/>
  <c r="EB39"/>
  <c r="EB40"/>
  <c r="EC39"/>
  <c r="ED39"/>
  <c r="EE39"/>
  <c r="EE40"/>
  <c r="EF39"/>
  <c r="EF40"/>
  <c r="EG39"/>
  <c r="EH39"/>
  <c r="EH40"/>
  <c r="EI39"/>
  <c r="EI40"/>
  <c r="EJ39"/>
  <c r="EJ40"/>
  <c r="EK39"/>
  <c r="EL39"/>
  <c r="EL40"/>
  <c r="EM39"/>
  <c r="EM40"/>
  <c r="EN39"/>
  <c r="EN40"/>
  <c r="EO39"/>
  <c r="EP39"/>
  <c r="EP40"/>
  <c r="EQ39"/>
  <c r="EQ40"/>
  <c r="ER39"/>
  <c r="ER40"/>
  <c r="ES39"/>
  <c r="ET39"/>
  <c r="ET40"/>
  <c r="EU39"/>
  <c r="EU40"/>
  <c r="EV39"/>
  <c r="EV40"/>
  <c r="EW39"/>
  <c r="EX39"/>
  <c r="EX40"/>
  <c r="EY39"/>
  <c r="EY40"/>
  <c r="EZ39"/>
  <c r="EZ40"/>
  <c r="FA39"/>
  <c r="FB39"/>
  <c r="FB40"/>
  <c r="FC39"/>
  <c r="FC40"/>
  <c r="FD39"/>
  <c r="FD40"/>
  <c r="FE39"/>
  <c r="FF39"/>
  <c r="FF40"/>
  <c r="FG39"/>
  <c r="FG40"/>
  <c r="FH39"/>
  <c r="FH40"/>
  <c r="FI39"/>
  <c r="FJ39"/>
  <c r="FJ40"/>
  <c r="FK39"/>
  <c r="FK40"/>
  <c r="FL39"/>
  <c r="FL40"/>
  <c r="FM39"/>
  <c r="FN39"/>
  <c r="FO39"/>
  <c r="FO40"/>
  <c r="FP39"/>
  <c r="FP40"/>
  <c r="FQ39"/>
  <c r="FR39"/>
  <c r="FR40"/>
  <c r="FS39"/>
  <c r="FS40"/>
  <c r="FT39"/>
  <c r="FT40"/>
  <c r="FU39"/>
  <c r="FV39"/>
  <c r="FV40"/>
  <c r="FW39"/>
  <c r="FW40"/>
  <c r="FX39"/>
  <c r="FX40"/>
  <c r="FY39"/>
  <c r="FZ39"/>
  <c r="FZ40"/>
  <c r="GA39"/>
  <c r="GA40"/>
  <c r="GB39"/>
  <c r="GB40"/>
  <c r="GC39"/>
  <c r="GD39"/>
  <c r="GD40"/>
  <c r="GE39"/>
  <c r="GE40"/>
  <c r="GF39"/>
  <c r="GF40"/>
  <c r="GG39"/>
  <c r="GH39"/>
  <c r="GH40"/>
  <c r="GI39"/>
  <c r="GI40"/>
  <c r="GJ39"/>
  <c r="GJ40"/>
  <c r="GK39"/>
  <c r="GL39"/>
  <c r="GL40"/>
  <c r="GM39"/>
  <c r="GM40"/>
  <c r="GN39"/>
  <c r="GN40"/>
  <c r="GO39"/>
  <c r="GP39"/>
  <c r="GP40"/>
  <c r="GQ39"/>
  <c r="GQ40"/>
  <c r="GR39"/>
  <c r="GR40"/>
  <c r="GS39"/>
  <c r="GT39"/>
  <c r="GT40"/>
  <c r="GU39"/>
  <c r="GU40"/>
  <c r="GV39"/>
  <c r="GV40"/>
  <c r="GW39"/>
  <c r="GX39"/>
  <c r="GX40"/>
  <c r="GY39"/>
  <c r="GY40"/>
  <c r="GZ39"/>
  <c r="GZ40"/>
  <c r="HA39"/>
  <c r="HB39"/>
  <c r="HB40"/>
  <c r="HC39"/>
  <c r="HC40"/>
  <c r="HD39"/>
  <c r="HD40"/>
  <c r="HE39"/>
  <c r="HF39"/>
  <c r="HF40"/>
  <c r="HG39"/>
  <c r="HG40"/>
  <c r="HH39"/>
  <c r="HH40"/>
  <c r="HI39"/>
  <c r="HJ39"/>
  <c r="HJ40"/>
  <c r="HK39"/>
  <c r="HK40"/>
  <c r="HL39"/>
  <c r="HL40"/>
  <c r="HM39"/>
  <c r="HN39"/>
  <c r="HN40"/>
  <c r="HO39"/>
  <c r="HO40"/>
  <c r="HP39"/>
  <c r="HP40"/>
  <c r="HQ39"/>
  <c r="HR39"/>
  <c r="HR40"/>
  <c r="HS39"/>
  <c r="HS40"/>
  <c r="HT39"/>
  <c r="HT40"/>
  <c r="HU39"/>
  <c r="HV39"/>
  <c r="HV40"/>
  <c r="HW39"/>
  <c r="HW40"/>
  <c r="HX39"/>
  <c r="HX40"/>
  <c r="HY39"/>
  <c r="HZ39"/>
  <c r="HZ40"/>
  <c r="IA39"/>
  <c r="IA40"/>
  <c r="IB39"/>
  <c r="IB40"/>
  <c r="IC39"/>
  <c r="ID39"/>
  <c r="ID40"/>
  <c r="IE39"/>
  <c r="IE40"/>
  <c r="IF39"/>
  <c r="IF40"/>
  <c r="IG39"/>
  <c r="IH39"/>
  <c r="IH40"/>
  <c r="II39"/>
  <c r="II40"/>
  <c r="IJ39"/>
  <c r="IJ40"/>
  <c r="IK39"/>
  <c r="IL39"/>
  <c r="IL40"/>
  <c r="IM39"/>
  <c r="IM40"/>
  <c r="IN39"/>
  <c r="IN40"/>
  <c r="IO39"/>
  <c r="IP39"/>
  <c r="IP40"/>
  <c r="IQ39"/>
  <c r="IQ40"/>
  <c r="IR39"/>
  <c r="IR40"/>
  <c r="IS39"/>
  <c r="IT39"/>
  <c r="IT40"/>
  <c r="IU39"/>
  <c r="IU40"/>
  <c r="IV39"/>
  <c r="IV40"/>
  <c r="IW39"/>
  <c r="IX39"/>
  <c r="IX40"/>
  <c r="IY39"/>
  <c r="IY40"/>
  <c r="IZ39"/>
  <c r="IZ40"/>
  <c r="JA39"/>
  <c r="JB39"/>
  <c r="JB40"/>
  <c r="JC39"/>
  <c r="JC40"/>
  <c r="JD39"/>
  <c r="JD40"/>
  <c r="JE39"/>
  <c r="JF39"/>
  <c r="JF40"/>
  <c r="JG39"/>
  <c r="JG40"/>
  <c r="JH39"/>
  <c r="JH40"/>
  <c r="JI39"/>
  <c r="JJ39"/>
  <c r="JJ40"/>
  <c r="JK39"/>
  <c r="JK40"/>
  <c r="JL39"/>
  <c r="JL40"/>
  <c r="JM39"/>
  <c r="JN39"/>
  <c r="JN40"/>
  <c r="JO39"/>
  <c r="JO40"/>
  <c r="JP39"/>
  <c r="JP40"/>
  <c r="JQ39"/>
  <c r="JR39"/>
  <c r="JR40"/>
  <c r="JS39"/>
  <c r="JS40"/>
  <c r="JT39"/>
  <c r="JT40"/>
  <c r="JU39"/>
  <c r="JV39"/>
  <c r="JV40"/>
  <c r="JW39"/>
  <c r="JW40"/>
  <c r="JX39"/>
  <c r="JX40"/>
  <c r="JY39"/>
  <c r="JZ39"/>
  <c r="JZ40"/>
  <c r="KA39"/>
  <c r="KA40"/>
  <c r="KB39"/>
  <c r="KB40"/>
  <c r="KC39"/>
  <c r="KD39"/>
  <c r="KD40"/>
  <c r="KE39"/>
  <c r="KE40"/>
  <c r="KF39"/>
  <c r="KF40"/>
  <c r="KG39"/>
  <c r="KH39"/>
  <c r="KI39"/>
  <c r="KI40"/>
  <c r="KJ39"/>
  <c r="KJ40"/>
  <c r="KK39"/>
  <c r="KL39"/>
  <c r="KL40"/>
  <c r="KM39"/>
  <c r="KM40"/>
  <c r="KN39"/>
  <c r="KN40"/>
  <c r="KO39"/>
  <c r="KP39"/>
  <c r="KP40"/>
  <c r="KQ39"/>
  <c r="KQ40"/>
  <c r="KR39"/>
  <c r="KR40"/>
  <c r="KS39"/>
  <c r="KT39"/>
  <c r="KT40"/>
  <c r="KU39"/>
  <c r="KU40"/>
  <c r="KV39"/>
  <c r="KV40"/>
  <c r="KW39"/>
  <c r="KX39"/>
  <c r="KX40"/>
  <c r="KY39"/>
  <c r="KY40"/>
  <c r="KZ39"/>
  <c r="KZ40"/>
  <c r="LA39"/>
  <c r="LB39"/>
  <c r="LB40"/>
  <c r="LC39"/>
  <c r="LC40"/>
  <c r="LD39"/>
  <c r="LD40"/>
  <c r="LE39"/>
  <c r="LF39"/>
  <c r="LF40"/>
  <c r="LG39"/>
  <c r="LG40"/>
  <c r="LH39"/>
  <c r="LH40"/>
  <c r="LI39"/>
  <c r="LJ39"/>
  <c r="LJ40"/>
  <c r="LK39"/>
  <c r="LK40"/>
  <c r="LL39"/>
  <c r="LL40"/>
  <c r="LM39"/>
  <c r="LN39"/>
  <c r="LN40"/>
  <c r="LO39"/>
  <c r="LO40"/>
  <c r="LP39"/>
  <c r="LP40"/>
  <c r="LQ39"/>
  <c r="LR39"/>
  <c r="LR40"/>
  <c r="LS39"/>
  <c r="LS40"/>
  <c r="LT39"/>
  <c r="LT40"/>
  <c r="LU39"/>
  <c r="LV39"/>
  <c r="LV40"/>
  <c r="LW39"/>
  <c r="LW40"/>
  <c r="LX39"/>
  <c r="LX40"/>
  <c r="LY39"/>
  <c r="LZ39"/>
  <c r="LZ40"/>
  <c r="MA39"/>
  <c r="MA40"/>
  <c r="MB39"/>
  <c r="MB40"/>
  <c r="MC39"/>
  <c r="MD39"/>
  <c r="MD40"/>
  <c r="ME39"/>
  <c r="ME40"/>
  <c r="MF39"/>
  <c r="MF40"/>
  <c r="MG39"/>
  <c r="MH39"/>
  <c r="MH40"/>
  <c r="MI39"/>
  <c r="MI40"/>
  <c r="MJ39"/>
  <c r="MJ40"/>
  <c r="MK39"/>
  <c r="ML39"/>
  <c r="ML40"/>
  <c r="MM39"/>
  <c r="MM40"/>
  <c r="MN39"/>
  <c r="MN40"/>
  <c r="MO39"/>
  <c r="MP39"/>
  <c r="MP40"/>
  <c r="MQ39"/>
  <c r="MQ40"/>
  <c r="MR39"/>
  <c r="MR40"/>
  <c r="MS39"/>
  <c r="MT39"/>
  <c r="MT40"/>
  <c r="MU39"/>
  <c r="MU40"/>
  <c r="MV39"/>
  <c r="MV40"/>
  <c r="MW39"/>
  <c r="MX39"/>
  <c r="MX40"/>
  <c r="E40"/>
  <c r="I40"/>
  <c r="M40"/>
  <c r="Q40"/>
  <c r="U40"/>
  <c r="Y40"/>
  <c r="AC40"/>
  <c r="AG40"/>
  <c r="AK40"/>
  <c r="AL40"/>
  <c r="AO40"/>
  <c r="AS40"/>
  <c r="AW40"/>
  <c r="BA40"/>
  <c r="BE40"/>
  <c r="BI40"/>
  <c r="BM40"/>
  <c r="BQ40"/>
  <c r="BU40"/>
  <c r="BY40"/>
  <c r="CC40"/>
  <c r="CG40"/>
  <c r="CK40"/>
  <c r="CO40"/>
  <c r="CS40"/>
  <c r="CW40"/>
  <c r="DA40"/>
  <c r="DE40"/>
  <c r="DI40"/>
  <c r="DM40"/>
  <c r="DQ40"/>
  <c r="DU40"/>
  <c r="DY40"/>
  <c r="EC40"/>
  <c r="ED40"/>
  <c r="EG40"/>
  <c r="EK40"/>
  <c r="EO40"/>
  <c r="ES40"/>
  <c r="EW40"/>
  <c r="FA40"/>
  <c r="FE40"/>
  <c r="FI40"/>
  <c r="FM40"/>
  <c r="FN40"/>
  <c r="FQ40"/>
  <c r="FU40"/>
  <c r="FY40"/>
  <c r="GC40"/>
  <c r="GG40"/>
  <c r="GK40"/>
  <c r="GO40"/>
  <c r="GS40"/>
  <c r="GW40"/>
  <c r="HA40"/>
  <c r="HE40"/>
  <c r="HI40"/>
  <c r="HM40"/>
  <c r="HQ40"/>
  <c r="HU40"/>
  <c r="HY40"/>
  <c r="IC40"/>
  <c r="IG40"/>
  <c r="IK40"/>
  <c r="IO40"/>
  <c r="IS40"/>
  <c r="IW40"/>
  <c r="JA40"/>
  <c r="JE40"/>
  <c r="JI40"/>
  <c r="JM40"/>
  <c r="JQ40"/>
  <c r="JU40"/>
  <c r="JY40"/>
  <c r="KC40"/>
  <c r="KG40"/>
  <c r="KH40"/>
  <c r="KK40"/>
  <c r="KO40"/>
  <c r="KS40"/>
  <c r="KW40"/>
  <c r="LA40"/>
  <c r="LE40"/>
  <c r="LI40"/>
  <c r="LM40"/>
  <c r="LQ40"/>
  <c r="LU40"/>
  <c r="LY40"/>
  <c r="MC40"/>
  <c r="MG40"/>
  <c r="MK40"/>
  <c r="MO40"/>
  <c r="MS40"/>
  <c r="MW40"/>
  <c r="C39"/>
  <c r="C40"/>
  <c r="G39" i="2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Y39"/>
  <c r="FY40"/>
  <c r="FZ39"/>
  <c r="FZ40"/>
  <c r="GA39"/>
  <c r="GA40"/>
  <c r="GB39"/>
  <c r="GB40"/>
  <c r="GC39"/>
  <c r="GC40"/>
  <c r="GD39"/>
  <c r="GD40"/>
  <c r="GE39"/>
  <c r="GE40"/>
  <c r="GF39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IU39"/>
  <c r="IU40"/>
  <c r="IV39"/>
  <c r="IW39"/>
  <c r="IW40"/>
  <c r="IX39"/>
  <c r="IX40"/>
  <c r="IY39"/>
  <c r="IY40"/>
  <c r="IZ39"/>
  <c r="IZ40"/>
  <c r="JA39"/>
  <c r="JA40"/>
  <c r="JB39"/>
  <c r="JB40"/>
  <c r="JC39"/>
  <c r="JC40"/>
  <c r="JD39"/>
  <c r="JD40"/>
  <c r="JE39"/>
  <c r="JE40"/>
  <c r="JF39"/>
  <c r="JF40"/>
  <c r="JG39"/>
  <c r="JG40"/>
  <c r="JH39"/>
  <c r="JI39"/>
  <c r="JI40"/>
  <c r="JJ39"/>
  <c r="JJ40"/>
  <c r="JK39"/>
  <c r="JK40"/>
  <c r="JL39"/>
  <c r="JL40"/>
  <c r="JM39"/>
  <c r="JM40"/>
  <c r="JN39"/>
  <c r="JN40"/>
  <c r="JO39"/>
  <c r="JO40"/>
  <c r="JP39"/>
  <c r="JP40"/>
  <c r="JQ39"/>
  <c r="JQ40"/>
  <c r="JR39"/>
  <c r="JR40"/>
  <c r="JS39"/>
  <c r="JS40"/>
  <c r="JT39"/>
  <c r="JU39"/>
  <c r="JU40"/>
  <c r="JV39"/>
  <c r="JV40"/>
  <c r="JW39"/>
  <c r="JW40"/>
  <c r="JX39"/>
  <c r="JX40"/>
  <c r="JY39"/>
  <c r="JY40"/>
  <c r="JZ39"/>
  <c r="JZ40"/>
  <c r="KA39"/>
  <c r="KA40"/>
  <c r="KB39"/>
  <c r="KB40"/>
  <c r="KC39"/>
  <c r="KC40"/>
  <c r="KD39"/>
  <c r="KD40"/>
  <c r="KE39"/>
  <c r="KE40"/>
  <c r="KF39"/>
  <c r="KF40"/>
  <c r="KG39"/>
  <c r="KG40"/>
  <c r="KH39"/>
  <c r="KH40"/>
  <c r="KI39"/>
  <c r="KI40"/>
  <c r="KJ39"/>
  <c r="KJ40"/>
  <c r="KK39"/>
  <c r="KK40"/>
  <c r="KL39"/>
  <c r="KL40"/>
  <c r="KM39"/>
  <c r="KM40"/>
  <c r="KN39"/>
  <c r="KN40"/>
  <c r="KO39"/>
  <c r="KO40"/>
  <c r="KP39"/>
  <c r="KP40"/>
  <c r="KQ39"/>
  <c r="KQ40"/>
  <c r="KR39"/>
  <c r="KR40"/>
  <c r="KS39"/>
  <c r="KS40"/>
  <c r="KT39"/>
  <c r="KT40"/>
  <c r="KU39"/>
  <c r="KV39"/>
  <c r="KV40"/>
  <c r="KW39"/>
  <c r="KW40"/>
  <c r="KX39"/>
  <c r="KX40"/>
  <c r="KY39"/>
  <c r="KY40"/>
  <c r="KZ39"/>
  <c r="LA39"/>
  <c r="LA40"/>
  <c r="LB39"/>
  <c r="LB40"/>
  <c r="LC39"/>
  <c r="LC40"/>
  <c r="LD39"/>
  <c r="LD40"/>
  <c r="LE39"/>
  <c r="LE40"/>
  <c r="AF40"/>
  <c r="AZ40"/>
  <c r="CB40"/>
  <c r="EV40"/>
  <c r="FX40"/>
  <c r="GF40"/>
  <c r="GR40"/>
  <c r="HT40"/>
  <c r="IV40"/>
  <c r="JH40"/>
  <c r="JT40"/>
  <c r="KU40"/>
  <c r="KZ40"/>
  <c r="D39"/>
  <c r="D40"/>
  <c r="E39"/>
  <c r="E40"/>
  <c r="F39"/>
  <c r="F40"/>
  <c r="C39"/>
  <c r="C40"/>
  <c r="D39" i="1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C39"/>
  <c r="C40"/>
  <c r="D43" i="5"/>
  <c r="D56"/>
  <c r="D53"/>
  <c r="D49"/>
  <c r="D60"/>
  <c r="D55"/>
  <c r="D52"/>
  <c r="D48"/>
  <c r="D59"/>
  <c r="D51"/>
  <c r="D47"/>
  <c r="D45"/>
  <c r="D61"/>
  <c r="D57"/>
  <c r="D44"/>
  <c r="D48" i="3"/>
  <c r="D59"/>
  <c r="D53"/>
  <c r="D44"/>
  <c r="D45"/>
  <c r="D57"/>
  <c r="D52"/>
  <c r="D47"/>
  <c r="D61"/>
  <c r="D60"/>
  <c r="D56"/>
  <c r="D51"/>
  <c r="D43"/>
  <c r="D55"/>
  <c r="D49"/>
  <c r="D45" i="2"/>
  <c r="D57"/>
  <c r="D52"/>
  <c r="D48"/>
  <c r="D44"/>
  <c r="D61"/>
  <c r="D56"/>
  <c r="D51"/>
  <c r="D47"/>
  <c r="D43"/>
  <c r="D60"/>
  <c r="D55"/>
  <c r="D59"/>
  <c r="D53"/>
  <c r="D49"/>
  <c r="D59" i="1"/>
  <c r="D51"/>
  <c r="D49"/>
  <c r="D56"/>
  <c r="D61"/>
  <c r="D55"/>
  <c r="D53"/>
  <c r="D47"/>
  <c r="D57"/>
  <c r="D48"/>
  <c r="D60"/>
  <c r="D52"/>
  <c r="D44"/>
  <c r="D45"/>
  <c r="D43"/>
  <c r="D55" i="4" l="1"/>
  <c r="E55" s="1"/>
  <c r="D47"/>
  <c r="E47" s="1"/>
  <c r="D62"/>
  <c r="E62" s="1"/>
  <c r="D63"/>
  <c r="E63" s="1"/>
  <c r="D61"/>
  <c r="E61" s="1"/>
  <c r="D59"/>
  <c r="E59" s="1"/>
  <c r="D57"/>
  <c r="E57" s="1"/>
  <c r="D58"/>
  <c r="E58" s="1"/>
  <c r="D54"/>
  <c r="E54" s="1"/>
  <c r="D53"/>
  <c r="E53" s="1"/>
  <c r="D51"/>
  <c r="E51" s="1"/>
  <c r="D49"/>
  <c r="E49" s="1"/>
  <c r="D50"/>
  <c r="E50" s="1"/>
  <c r="D46"/>
  <c r="E46" s="1"/>
  <c r="D45"/>
  <c r="E45" s="1"/>
</calcChain>
</file>

<file path=xl/sharedStrings.xml><?xml version="1.0" encoding="utf-8"?>
<sst xmlns="http://schemas.openxmlformats.org/spreadsheetml/2006/main" count="4207" uniqueCount="3245">
  <si>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</si>
  <si>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</si>
  <si>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</si>
  <si>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</si>
  <si>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</si>
  <si>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</si>
  <si>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</si>
  <si>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</si>
  <si>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</si>
  <si>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</si>
  <si>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</si>
  <si>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</si>
  <si>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</si>
  <si>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</si>
  <si>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</si>
  <si>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</si>
  <si>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</si>
  <si>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</si>
  <si>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</si>
  <si>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</si>
  <si>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</si>
  <si>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</si>
  <si>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</si>
  <si>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________________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</si>
  <si>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</si>
  <si>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</si>
  <si>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</si>
  <si>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</si>
  <si>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</si>
  <si>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</si>
  <si>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</si>
  <si>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</si>
  <si>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</si>
  <si>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</si>
  <si>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</si>
  <si>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</si>
  <si>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</si>
  <si>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</si>
  <si>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</si>
  <si>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</si>
  <si>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</si>
  <si>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</si>
  <si>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</si>
  <si>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</si>
  <si>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</si>
  <si>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</si>
  <si>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</si>
  <si>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</si>
  <si>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</si>
  <si>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</si>
  <si>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</si>
  <si>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</si>
  <si>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</si>
  <si>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</si>
  <si>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</si>
  <si>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</si>
  <si>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</si>
  <si>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</si>
  <si>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</si>
  <si>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</si>
  <si>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</si>
  <si>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</si>
  <si>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</si>
  <si>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</si>
  <si>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</si>
  <si>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</si>
  <si>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</si>
  <si>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</si>
  <si>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</si>
  <si>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</si>
  <si>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</si>
  <si>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</si>
  <si>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</si>
  <si>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</si>
  <si>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</si>
  <si>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</si>
  <si>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</si>
  <si>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</si>
  <si>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</si>
  <si>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</si>
  <si>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</si>
  <si>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</si>
  <si>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</si>
  <si>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</si>
  <si>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</si>
  <si>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</si>
  <si>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</si>
  <si>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</si>
  <si>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</si>
  <si>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</si>
  <si>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</si>
  <si>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</si>
  <si>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</si>
  <si>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</si>
  <si>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</si>
  <si>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</si>
  <si>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</si>
  <si>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</si>
  <si>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</si>
  <si>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</si>
  <si>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</si>
  <si>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</si>
  <si>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</si>
  <si>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</si>
  <si>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</si>
  <si>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</si>
  <si>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</si>
  <si>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</si>
  <si>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</si>
  <si>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</si>
  <si>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</si>
  <si>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</si>
  <si>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</si>
  <si>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</si>
  <si>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</si>
  <si>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</si>
  <si>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</si>
  <si>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</si>
  <si>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</si>
  <si>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</si>
  <si>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</si>
  <si>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</si>
  <si>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</si>
  <si>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</si>
  <si>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</si>
  <si>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</si>
  <si>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</si>
  <si>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</si>
  <si>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</si>
  <si>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</si>
  <si>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</si>
  <si>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</si>
  <si>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</si>
  <si>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</si>
  <si>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</si>
  <si>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</si>
  <si>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</si>
  <si>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</si>
  <si>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</si>
  <si>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</si>
  <si>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</si>
  <si>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</si>
  <si>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</si>
  <si>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</si>
  <si>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</si>
  <si>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</si>
  <si>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</si>
  <si>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</si>
  <si>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</si>
  <si>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</si>
  <si>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</si>
  <si>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</si>
  <si>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</si>
  <si>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</si>
  <si>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</si>
  <si>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</si>
  <si>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</si>
  <si>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</si>
  <si>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</si>
  <si>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</si>
  <si>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</si>
  <si>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</si>
  <si>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</si>
  <si>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</si>
  <si>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</si>
  <si>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</si>
  <si>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</si>
  <si>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</si>
  <si>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</si>
  <si>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</si>
  <si>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</si>
  <si>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</si>
  <si>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</si>
  <si>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</si>
  <si>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</si>
  <si>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</si>
  <si>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</si>
  <si>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</si>
  <si>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</si>
  <si>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</si>
  <si>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</si>
  <si>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</si>
  <si>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</si>
  <si>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</si>
  <si>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</si>
  <si>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</si>
  <si>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</si>
  <si>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</si>
  <si>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</si>
  <si>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</si>
  <si>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</si>
  <si>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</si>
  <si>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</si>
  <si>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</si>
  <si>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</si>
  <si>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</si>
  <si>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</si>
  <si>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</si>
  <si>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</si>
  <si>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</si>
  <si>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</si>
  <si>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</si>
  <si>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</si>
  <si>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</si>
  <si>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</si>
  <si>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</si>
  <si>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</si>
  <si>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</si>
  <si>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</si>
  <si>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</si>
  <si>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</si>
  <si>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</si>
  <si>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</si>
  <si>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</si>
  <si>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</si>
  <si>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</si>
  <si>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</si>
  <si>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</si>
  <si>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</si>
  <si>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</si>
  <si>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</si>
  <si>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</si>
  <si>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</si>
  <si>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</si>
  <si>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</si>
  <si>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</si>
  <si>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</si>
  <si>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</si>
  <si>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</si>
  <si>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</si>
  <si>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</si>
  <si>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</si>
  <si>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</si>
  <si>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</si>
  <si>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</si>
  <si>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</si>
  <si>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</si>
  <si>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</si>
  <si>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</si>
  <si>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</si>
  <si>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</si>
  <si>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</si>
  <si>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</si>
  <si>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</si>
  <si>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</si>
  <si>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</si>
  <si>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</si>
  <si>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</si>
  <si>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</si>
  <si>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</si>
  <si>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</si>
  <si>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</si>
  <si>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</si>
  <si>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</si>
  <si>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</si>
  <si>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</si>
  <si>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</si>
  <si>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</si>
  <si>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</si>
  <si>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</si>
  <si>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</si>
  <si>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</si>
  <si>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</si>
  <si>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</si>
  <si>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</si>
  <si>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</si>
  <si>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</si>
  <si>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</si>
  <si>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</si>
  <si>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</si>
  <si>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</si>
  <si>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</si>
  <si>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</si>
  <si>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</si>
  <si>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</si>
  <si>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</si>
  <si>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</si>
  <si>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</si>
  <si>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</si>
  <si>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</si>
  <si>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</si>
  <si>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</si>
  <si>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</si>
  <si>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</si>
  <si>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</si>
  <si>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</si>
  <si>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</si>
  <si>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</si>
  <si>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</si>
  <si>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</si>
  <si>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</si>
  <si>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</si>
  <si>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</si>
  <si>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</si>
  <si>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</si>
  <si>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</si>
  <si>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</si>
  <si>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</si>
  <si>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</si>
  <si>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</si>
  <si>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</si>
  <si>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</si>
  <si>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</si>
  <si>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</si>
  <si>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</si>
  <si>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</si>
  <si>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</si>
  <si>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</si>
  <si>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</si>
  <si>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</si>
  <si>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</si>
  <si>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</si>
  <si>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</si>
  <si>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</si>
  <si>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</si>
  <si>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</si>
  <si>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</si>
  <si>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</si>
  <si>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</si>
  <si>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</si>
  <si>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</si>
  <si>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</si>
  <si>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</si>
  <si>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</si>
  <si>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</si>
  <si>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</si>
  <si>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</si>
  <si>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</si>
  <si>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</si>
  <si>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</si>
  <si>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</si>
  <si>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</si>
  <si>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</si>
  <si>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</si>
  <si>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Дата проведения</t>
  </si>
  <si>
    <t xml:space="preserve">                                  Учебный год: ____________                              Группа: _____________                 </t>
  </si>
  <si>
    <t>ФИО ребенка</t>
  </si>
  <si>
    <t>Всего, N</t>
  </si>
  <si>
    <t>Достижение педагогом ожидаемых результатов, %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</si>
  <si>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</si>
  <si>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</si>
  <si>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</si>
  <si>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</si>
  <si>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</si>
  <si>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</si>
  <si>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</si>
  <si>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</si>
  <si>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</si>
  <si>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</si>
  <si>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</si>
  <si>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</si>
  <si>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</si>
  <si>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</si>
  <si>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</si>
  <si>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</si>
  <si>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</si>
  <si>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</si>
  <si>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</si>
  <si>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</si>
  <si>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</si>
  <si>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</si>
  <si>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</si>
  <si>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</si>
  <si>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</si>
  <si>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</si>
  <si>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</si>
  <si>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</si>
  <si>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</si>
  <si>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</si>
  <si>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</si>
  <si>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</si>
  <si>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</si>
  <si>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</si>
  <si>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</si>
  <si>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</si>
  <si>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</si>
  <si>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</si>
  <si>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</si>
  <si>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</si>
  <si>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</si>
  <si>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</si>
  <si>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</si>
  <si>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</si>
  <si>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</si>
  <si>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</si>
  <si>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</si>
  <si>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</si>
  <si>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</si>
  <si>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</si>
  <si>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</si>
  <si>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</si>
  <si>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</si>
  <si>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</si>
  <si>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</si>
  <si>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</si>
  <si>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</si>
  <si>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</si>
  <si>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</si>
  <si>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</si>
  <si>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</si>
  <si>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</si>
  <si>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</si>
  <si>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</si>
  <si>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</si>
  <si>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</si>
  <si>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</si>
  <si>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</si>
  <si>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</si>
  <si>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</si>
  <si>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</si>
  <si>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</si>
  <si>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</si>
  <si>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</si>
  <si>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</si>
  <si>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</si>
  <si>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</si>
  <si>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</si>
  <si>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</si>
  <si>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</si>
  <si>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</si>
  <si>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</si>
  <si>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</si>
  <si>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</si>
  <si>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</si>
  <si>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</si>
  <si>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</si>
  <si>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</si>
  <si>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</si>
  <si>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</si>
  <si>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</si>
  <si>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</si>
  <si>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</si>
  <si>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</si>
  <si>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</si>
  <si>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</si>
  <si>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</si>
  <si>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</si>
  <si>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</si>
  <si>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</si>
  <si>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</si>
  <si>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</si>
  <si>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</si>
  <si>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</si>
  <si>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</si>
  <si>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</si>
  <si>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</si>
  <si>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</si>
  <si>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</si>
  <si>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</si>
  <si>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</si>
  <si>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</si>
  <si>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</si>
  <si>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</si>
  <si>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</si>
  <si>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</si>
  <si>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</si>
  <si>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</si>
  <si>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</si>
  <si>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</si>
  <si>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</si>
  <si>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</si>
  <si>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</si>
  <si>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</si>
  <si>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</si>
  <si>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</si>
  <si>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</si>
  <si>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</si>
  <si>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</si>
  <si>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</si>
  <si>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</si>
  <si>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</si>
  <si>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</si>
  <si>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</si>
  <si>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</si>
  <si>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</si>
  <si>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</si>
  <si>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</si>
  <si>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</si>
  <si>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</si>
  <si>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</si>
  <si>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</si>
  <si>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</si>
  <si>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</si>
  <si>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</si>
  <si>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</si>
  <si>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</si>
  <si>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</si>
  <si>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</si>
  <si>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</si>
  <si>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</si>
  <si>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</si>
  <si>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</si>
  <si>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</si>
  <si>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</si>
  <si>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</si>
  <si>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</si>
  <si>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</si>
  <si>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</si>
  <si>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</si>
  <si>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</si>
  <si>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</si>
  <si>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</si>
  <si>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</si>
  <si>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</si>
  <si>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</si>
  <si>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</si>
  <si>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</si>
  <si>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</si>
  <si>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</si>
  <si>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</si>
  <si>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</si>
  <si>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</si>
  <si>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</si>
  <si>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</si>
  <si>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</si>
  <si>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</si>
  <si>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</si>
  <si>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</si>
  <si>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</si>
  <si>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</si>
  <si>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</si>
  <si>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</si>
  <si>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</si>
  <si>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</si>
  <si>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</si>
  <si>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</si>
  <si>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</si>
  <si>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</si>
  <si>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</si>
  <si>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</si>
  <si>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</si>
  <si>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</si>
  <si>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</si>
  <si>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</si>
  <si>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</si>
  <si>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</si>
  <si>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</si>
  <si>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</si>
  <si>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</si>
  <si>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</si>
  <si>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</si>
  <si>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</si>
  <si>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</si>
  <si>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</si>
  <si>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</si>
  <si>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</si>
  <si>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</si>
  <si>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</si>
  <si>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</si>
  <si>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</si>
  <si>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</si>
  <si>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</si>
  <si>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</si>
  <si>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</si>
  <si>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</si>
  <si>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</si>
  <si>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</si>
  <si>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</si>
  <si>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</si>
  <si>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</si>
  <si>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</si>
  <si>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</si>
  <si>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</si>
  <si>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</si>
  <si>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</si>
  <si>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</si>
  <si>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</si>
  <si>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</si>
  <si>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</si>
  <si>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</si>
  <si>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</si>
  <si>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</si>
  <si>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</si>
  <si>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</si>
  <si>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</si>
  <si>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</si>
  <si>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</si>
  <si>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</si>
  <si>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</si>
  <si>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</si>
  <si>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</si>
  <si>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</si>
  <si>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</si>
  <si>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</si>
  <si>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</si>
  <si>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</si>
  <si>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</si>
  <si>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</si>
  <si>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</si>
  <si>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</si>
  <si>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</si>
  <si>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</si>
  <si>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</si>
  <si>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</si>
  <si>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</si>
  <si>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</si>
  <si>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</si>
  <si>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</si>
  <si>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</si>
  <si>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</si>
  <si>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</si>
  <si>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</si>
  <si>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</si>
  <si>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</si>
  <si>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</si>
  <si>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</si>
  <si>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</si>
  <si>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</si>
  <si>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</si>
  <si>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</si>
  <si>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</si>
  <si>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</si>
  <si>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</si>
  <si>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</si>
  <si>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</si>
  <si>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</si>
  <si>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</si>
  <si>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</si>
  <si>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</si>
  <si>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</si>
  <si>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</si>
  <si>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</si>
  <si>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</si>
  <si>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</si>
  <si>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</si>
  <si>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</si>
  <si>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</si>
  <si>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</si>
  <si>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</si>
  <si>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</si>
  <si>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</si>
  <si>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</si>
  <si>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</si>
  <si>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</si>
  <si>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</si>
  <si>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</si>
  <si>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</si>
  <si>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</si>
  <si>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</si>
  <si>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</si>
  <si>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</si>
  <si>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</si>
  <si>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</si>
  <si>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</si>
  <si>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</si>
  <si>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</si>
  <si>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</si>
  <si>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</si>
  <si>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</si>
  <si>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</si>
  <si>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</si>
  <si>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</si>
  <si>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</si>
  <si>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</si>
  <si>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</si>
  <si>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</si>
  <si>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</si>
  <si>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</si>
  <si>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</si>
  <si>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</si>
  <si>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</si>
  <si>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</si>
  <si>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</si>
  <si>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</si>
  <si>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</si>
  <si>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</si>
  <si>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</si>
  <si>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</si>
  <si>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</si>
  <si>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</si>
  <si>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</si>
  <si>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</si>
  <si>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</si>
  <si>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</si>
  <si>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</si>
  <si>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</si>
  <si>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</si>
  <si>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</si>
  <si>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</si>
  <si>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</si>
  <si>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</si>
  <si>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</si>
  <si>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</si>
  <si>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</si>
  <si>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</si>
  <si>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</si>
  <si>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</si>
  <si>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</si>
  <si>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</si>
  <si>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</si>
  <si>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</si>
  <si>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</si>
  <si>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</si>
  <si>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</si>
  <si>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</si>
  <si>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</si>
  <si>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</si>
  <si>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</si>
  <si>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</si>
  <si>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</si>
  <si>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</si>
  <si>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</si>
  <si>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</si>
  <si>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</si>
  <si>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</si>
  <si>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</si>
  <si>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</si>
  <si>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</si>
  <si>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</si>
  <si>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</si>
  <si>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</si>
  <si>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</si>
  <si>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</si>
  <si>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</si>
  <si>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</si>
  <si>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</si>
  <si>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</si>
  <si>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</si>
  <si>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</si>
  <si>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</si>
  <si>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</si>
  <si>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</si>
  <si>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</si>
  <si>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</si>
  <si>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</si>
  <si>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</si>
  <si>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</si>
  <si>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</si>
  <si>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</si>
  <si>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</si>
  <si>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</si>
  <si>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</si>
  <si>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</si>
  <si>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</si>
  <si>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</si>
  <si>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</si>
  <si>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</si>
  <si>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</si>
  <si>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</si>
  <si>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</si>
  <si>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</si>
  <si>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</si>
  <si>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</si>
  <si>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</si>
  <si>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</si>
  <si>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</si>
  <si>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</si>
  <si>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</si>
  <si>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</si>
  <si>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</si>
  <si>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</si>
  <si>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</si>
  <si>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</si>
  <si>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</si>
  <si>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</si>
  <si>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</si>
  <si>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</si>
  <si>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</si>
  <si>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</si>
  <si>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</si>
  <si>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</si>
  <si>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</si>
  <si>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</si>
  <si>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</si>
  <si>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</si>
  <si>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</si>
  <si>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</si>
  <si>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</si>
  <si>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</si>
  <si>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</si>
  <si>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</si>
  <si>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</si>
  <si>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</si>
  <si>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</si>
  <si>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</si>
  <si>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</si>
  <si>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</si>
  <si>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</si>
  <si>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</si>
  <si>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</si>
  <si>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</si>
  <si>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</si>
  <si>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</si>
  <si>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</si>
  <si>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</si>
  <si>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</si>
  <si>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</si>
  <si>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</si>
  <si>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</si>
  <si>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</si>
  <si>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</si>
  <si>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</si>
  <si>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</si>
  <si>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</si>
  <si>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</si>
  <si>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</si>
  <si>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</si>
  <si>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</si>
  <si>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</si>
  <si>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</si>
  <si>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</si>
  <si>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</si>
  <si>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</si>
  <si>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</si>
  <si>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</si>
  <si>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</si>
  <si>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</si>
  <si>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</si>
  <si>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</si>
  <si>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</si>
  <si>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</si>
  <si>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</si>
  <si>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</si>
  <si>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</si>
  <si>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</si>
  <si>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</si>
  <si>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</si>
  <si>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</si>
  <si>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</si>
  <si>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</si>
  <si>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</si>
  <si>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</si>
  <si>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</si>
  <si>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</si>
  <si>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</si>
  <si>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</si>
  <si>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</si>
  <si>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</si>
  <si>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</si>
  <si>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</si>
  <si>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</si>
  <si>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</si>
  <si>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</si>
  <si>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</si>
  <si>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</si>
  <si>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</si>
  <si>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</si>
  <si>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</si>
  <si>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</si>
  <si>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</si>
  <si>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</si>
  <si>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</si>
  <si>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</si>
  <si>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</si>
  <si>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</si>
  <si>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</si>
  <si>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</si>
  <si>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</si>
  <si>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</si>
  <si>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</si>
  <si>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</si>
  <si>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</si>
  <si>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</si>
  <si>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</si>
  <si>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</si>
  <si>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</si>
  <si>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</si>
  <si>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</si>
  <si>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</si>
  <si>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</si>
  <si>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</si>
  <si>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</si>
  <si>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</si>
  <si>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</si>
  <si>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</si>
  <si>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</si>
  <si>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</si>
  <si>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</si>
  <si>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</si>
  <si>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</si>
  <si>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</si>
  <si>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</si>
  <si>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</si>
  <si>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</si>
  <si>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</si>
  <si>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</si>
  <si>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</si>
  <si>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</si>
  <si>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</si>
  <si>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</si>
  <si>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</si>
  <si>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</si>
  <si>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</si>
  <si>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</si>
  <si>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</si>
  <si>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</si>
  <si>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</si>
  <si>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</si>
  <si>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</si>
  <si>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</si>
  <si>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</si>
  <si>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</si>
  <si>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</si>
  <si>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</si>
  <si>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</si>
  <si>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</si>
  <si>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</si>
  <si>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</si>
  <si>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</si>
  <si>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</si>
  <si>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</si>
  <si>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</si>
  <si>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</si>
  <si>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</si>
  <si>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</si>
  <si>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</si>
  <si>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</si>
  <si>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</si>
  <si>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</si>
  <si>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</si>
  <si>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</si>
  <si>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</si>
  <si>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</si>
  <si>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</si>
  <si>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</si>
  <si>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</si>
  <si>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</si>
  <si>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</si>
  <si>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</si>
  <si>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</si>
  <si>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</si>
  <si>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</si>
  <si>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</si>
  <si>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</si>
  <si>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</si>
  <si>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</si>
  <si>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</si>
  <si>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</si>
  <si>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</si>
  <si>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</si>
  <si>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</si>
  <si>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</si>
  <si>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</si>
  <si>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</si>
  <si>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</si>
  <si>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</si>
  <si>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</si>
  <si>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</si>
  <si>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</si>
  <si>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</si>
  <si>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</si>
  <si>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</si>
  <si>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</si>
  <si>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</si>
  <si>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</si>
  <si>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</si>
  <si>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</si>
  <si>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</si>
  <si>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</si>
  <si>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</si>
  <si>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</si>
  <si>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</si>
  <si>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</si>
  <si>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</si>
  <si>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</si>
  <si>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</si>
  <si>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</si>
  <si>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</si>
  <si>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</si>
  <si>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</si>
  <si>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</si>
  <si>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</si>
  <si>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</si>
  <si>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</si>
  <si>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</si>
  <si>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</si>
  <si>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</si>
  <si>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</si>
  <si>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</si>
  <si>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</si>
  <si>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</si>
  <si>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</si>
  <si>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</si>
  <si>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</si>
  <si>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</si>
  <si>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</si>
  <si>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</si>
  <si>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</si>
  <si>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</si>
  <si>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</si>
  <si>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</si>
  <si>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</si>
  <si>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</si>
  <si>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</si>
  <si>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</si>
  <si>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</si>
  <si>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</si>
  <si>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</si>
  <si>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</si>
  <si>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</si>
  <si>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</si>
  <si>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</si>
  <si>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</si>
  <si>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</si>
  <si>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</si>
  <si>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</si>
  <si>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</si>
  <si>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</si>
  <si>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</si>
  <si>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</si>
  <si>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</si>
  <si>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</si>
  <si>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</si>
  <si>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</si>
  <si>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</si>
  <si>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</si>
  <si>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Достижение педагогом ожидаемых результатов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</si>
  <si>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</si>
  <si>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Сроки проведения:______________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</si>
  <si>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</si>
  <si>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</si>
  <si>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</si>
  <si>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</si>
  <si>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</si>
  <si>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</si>
  <si>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</si>
  <si>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</si>
  <si>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</si>
  <si>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</si>
  <si>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</si>
  <si>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</si>
  <si>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</si>
  <si>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</si>
  <si>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</si>
  <si>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</si>
  <si>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</si>
  <si>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</si>
  <si>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</si>
  <si>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</si>
  <si>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</si>
  <si>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</si>
  <si>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</si>
  <si>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</si>
  <si>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</si>
  <si>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</si>
  <si>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</si>
  <si>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</si>
  <si>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</si>
  <si>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</si>
  <si>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</si>
  <si>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</si>
  <si>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</si>
  <si>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</si>
  <si>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</si>
  <si>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</si>
  <si>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</si>
  <si>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</si>
  <si>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</si>
  <si>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</si>
  <si>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</si>
  <si>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</si>
  <si>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</si>
  <si>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</si>
  <si>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</si>
  <si>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</si>
  <si>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</si>
  <si>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</si>
  <si>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</si>
  <si>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</si>
  <si>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</si>
  <si>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</si>
  <si>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</si>
  <si>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</si>
  <si>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</si>
  <si>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</si>
  <si>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</si>
  <si>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</si>
  <si>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</si>
  <si>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</si>
  <si>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</si>
  <si>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</si>
  <si>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</si>
  <si>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</si>
  <si>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</si>
  <si>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</si>
  <si>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</si>
  <si>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</si>
  <si>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</si>
  <si>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</si>
  <si>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</si>
  <si>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</si>
  <si>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</si>
  <si>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</si>
  <si>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</si>
  <si>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</si>
  <si>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</si>
  <si>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</si>
  <si>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</si>
  <si>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</si>
  <si>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</si>
  <si>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</si>
  <si>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</si>
  <si>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</si>
  <si>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</si>
  <si>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</si>
  <si>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</si>
  <si>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</si>
  <si>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</si>
  <si>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</si>
  <si>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</si>
  <si>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</si>
  <si>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</si>
  <si>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</si>
  <si>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</si>
  <si>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</si>
  <si>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</si>
  <si>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</si>
  <si>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</si>
  <si>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</si>
  <si>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</si>
  <si>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</si>
  <si>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</si>
  <si>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</si>
  <si>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</si>
  <si>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</si>
  <si>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</si>
  <si>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</si>
  <si>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</si>
  <si>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</si>
  <si>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</si>
  <si>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</si>
  <si>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</si>
  <si>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</si>
  <si>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</si>
  <si>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</si>
  <si>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</si>
  <si>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</si>
  <si>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</si>
  <si>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</si>
  <si>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</si>
  <si>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</si>
  <si>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</si>
  <si>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</si>
  <si>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</si>
  <si>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</si>
  <si>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</si>
  <si>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</si>
  <si>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</si>
  <si>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Достижение педагогом ожидаемых результатов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</si>
  <si>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</si>
  <si>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</si>
  <si>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</si>
  <si>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</si>
  <si>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</si>
  <si>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</si>
  <si>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</si>
  <si>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</si>
  <si>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</si>
  <si>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</si>
  <si>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</si>
  <si>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</si>
  <si>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</si>
  <si>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</si>
  <si>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</si>
  <si>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</si>
  <si>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</si>
  <si>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</si>
  <si>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</si>
  <si>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</si>
  <si>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</si>
  <si>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</si>
  <si>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</si>
  <si>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</si>
  <si>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</si>
  <si>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</si>
  <si>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</si>
  <si>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</si>
  <si>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</si>
  <si>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</si>
  <si>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</si>
  <si>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</si>
  <si>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</si>
  <si>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</si>
  <si>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</si>
  <si>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</si>
  <si>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</si>
  <si>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</si>
  <si>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</si>
  <si>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</si>
  <si>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</si>
  <si>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</si>
  <si>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</si>
  <si>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</si>
  <si>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</si>
  <si>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</si>
  <si>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</si>
  <si>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</si>
  <si>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</si>
  <si>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</si>
  <si>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</si>
  <si>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</si>
  <si>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</si>
  <si>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</si>
  <si>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</si>
  <si>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</si>
  <si>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</si>
  <si>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</si>
  <si>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</si>
  <si>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</si>
  <si>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</si>
  <si>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</si>
  <si>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</si>
  <si>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</si>
  <si>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</si>
  <si>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</si>
  <si>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</si>
  <si>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</si>
  <si>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</si>
  <si>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</si>
  <si>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</si>
  <si>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</si>
  <si>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</si>
  <si>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</si>
  <si>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</si>
  <si>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</si>
  <si>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</si>
  <si>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</si>
  <si>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</si>
  <si>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</si>
  <si>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</si>
  <si>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</si>
  <si>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</si>
  <si>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</si>
  <si>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</si>
  <si>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</si>
  <si>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</si>
  <si>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</si>
  <si>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</si>
  <si>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</si>
  <si>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</si>
  <si>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</si>
  <si>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</si>
  <si>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</si>
  <si>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</si>
  <si>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</si>
  <si>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</si>
  <si>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</si>
  <si>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</si>
  <si>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</si>
  <si>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</si>
  <si>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</si>
  <si>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</si>
  <si>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</si>
  <si>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</si>
  <si>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</si>
  <si>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</si>
  <si>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</si>
  <si>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</si>
  <si>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</si>
  <si>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</si>
  <si>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</si>
  <si>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</si>
  <si>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</si>
  <si>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</si>
  <si>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</si>
  <si>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</si>
  <si>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</si>
  <si>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</si>
  <si>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</si>
  <si>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</si>
  <si>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</si>
  <si>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</si>
  <si>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</si>
  <si>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</si>
  <si>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</si>
  <si>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</si>
  <si>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</si>
  <si>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</si>
  <si>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</si>
  <si>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</si>
  <si>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</si>
  <si>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</si>
  <si>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</si>
  <si>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</si>
  <si>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</si>
  <si>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</si>
  <si>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</si>
  <si>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</si>
  <si>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</si>
  <si>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</si>
  <si>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</si>
  <si>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</si>
  <si>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</si>
  <si>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</si>
  <si>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</si>
  <si>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</si>
  <si>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</si>
  <si>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</si>
  <si>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</si>
  <si>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</si>
  <si>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</si>
  <si>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</si>
  <si>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</si>
  <si>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</si>
  <si>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</si>
  <si>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</si>
  <si>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</si>
  <si>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</si>
  <si>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</si>
  <si>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</si>
  <si>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</si>
  <si>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</si>
  <si>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</si>
  <si>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</si>
  <si>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</si>
  <si>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</si>
  <si>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</si>
  <si>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</si>
  <si>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</si>
  <si>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</si>
  <si>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</si>
  <si>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</si>
  <si>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</si>
  <si>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</si>
  <si>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</si>
  <si>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</si>
  <si>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</si>
  <si>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</si>
  <si>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</si>
  <si>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</si>
  <si>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</si>
  <si>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</si>
  <si>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</si>
  <si>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</si>
  <si>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</si>
  <si>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</si>
  <si>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</si>
  <si>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</si>
  <si>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</si>
  <si>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</si>
  <si>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</si>
  <si>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</si>
  <si>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</si>
  <si>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</si>
  <si>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</si>
  <si>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</si>
  <si>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</si>
  <si>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</si>
  <si>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</si>
  <si>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</si>
  <si>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</si>
  <si>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</si>
  <si>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</si>
  <si>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</si>
  <si>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</si>
  <si>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</si>
  <si>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</si>
  <si>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</si>
  <si>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</si>
  <si>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</si>
  <si>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</si>
  <si>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</si>
  <si>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</si>
  <si>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</si>
  <si>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</si>
  <si>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</si>
  <si>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</si>
  <si>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</si>
  <si>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</si>
  <si>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</si>
  <si>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</si>
  <si>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</si>
  <si>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</si>
  <si>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</si>
  <si>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</si>
  <si>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</si>
  <si>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</si>
  <si>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</si>
  <si>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</si>
  <si>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</si>
  <si>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</si>
  <si>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</si>
  <si>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</si>
  <si>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</si>
  <si>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</si>
  <si>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</si>
  <si>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</si>
  <si>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</si>
  <si>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</si>
  <si>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</si>
  <si>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</si>
  <si>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</si>
  <si>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</si>
  <si>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</si>
  <si>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</si>
  <si>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</si>
  <si>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</si>
  <si>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</si>
  <si>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</si>
  <si>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</si>
  <si>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</si>
  <si>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</si>
  <si>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</si>
  <si>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</si>
  <si>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</si>
  <si>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</si>
  <si>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</si>
  <si>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</si>
  <si>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</si>
  <si>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</si>
  <si>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</si>
  <si>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</si>
  <si>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</si>
  <si>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</si>
  <si>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</si>
  <si>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</si>
  <si>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</si>
  <si>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</si>
  <si>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</si>
  <si>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</si>
  <si>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</si>
  <si>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</si>
  <si>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</si>
  <si>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</si>
  <si>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</si>
  <si>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</si>
  <si>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</si>
  <si>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</si>
  <si>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</si>
  <si>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</si>
  <si>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</si>
  <si>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</si>
  <si>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</si>
  <si>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</si>
  <si>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</si>
  <si>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</si>
  <si>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</si>
  <si>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</si>
  <si>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</si>
  <si>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</si>
  <si>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</si>
  <si>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</si>
  <si>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</si>
  <si>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</si>
  <si>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</si>
  <si>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</si>
  <si>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</si>
  <si>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</si>
  <si>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</si>
  <si>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</si>
  <si>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</si>
  <si>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</si>
  <si>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</si>
  <si>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</si>
  <si>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</si>
  <si>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</si>
  <si>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</si>
  <si>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</si>
  <si>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</si>
  <si>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</si>
  <si>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</si>
  <si>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</si>
  <si>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</si>
  <si>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</si>
  <si>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</si>
  <si>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</si>
  <si>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</si>
  <si>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</si>
  <si>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</si>
  <si>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</si>
  <si>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</si>
  <si>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</si>
  <si>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</si>
  <si>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</si>
  <si>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</si>
  <si>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</si>
  <si>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</si>
  <si>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</si>
  <si>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</si>
  <si>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</si>
  <si>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</si>
  <si>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</si>
  <si>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</si>
  <si>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</si>
  <si>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</si>
  <si>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</si>
  <si>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</si>
  <si>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</si>
  <si>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</si>
  <si>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</si>
  <si>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</si>
  <si>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</si>
  <si>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</si>
  <si>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</si>
  <si>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</si>
  <si>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</si>
  <si>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</si>
  <si>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</si>
  <si>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</si>
  <si>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</si>
  <si>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</si>
  <si>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</si>
  <si>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</si>
  <si>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</si>
  <si>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</si>
  <si>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</si>
  <si>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</si>
  <si>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</si>
  <si>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</si>
  <si>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</si>
  <si>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</si>
  <si>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</si>
  <si>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</si>
  <si>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</si>
  <si>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</si>
  <si>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</si>
  <si>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</si>
  <si>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</si>
  <si>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</si>
  <si>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</si>
  <si>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</si>
  <si>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</si>
  <si>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</si>
  <si>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</si>
  <si>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</si>
  <si>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</si>
  <si>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</si>
  <si>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</si>
  <si>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</si>
  <si>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</si>
  <si>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</si>
  <si>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</si>
  <si>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</si>
  <si>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</si>
  <si>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</si>
  <si>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</si>
  <si>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</si>
  <si>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</si>
  <si>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</si>
  <si>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</si>
  <si>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</si>
  <si>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</si>
  <si>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</si>
  <si>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</si>
  <si>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</si>
  <si>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</si>
  <si>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</si>
  <si>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</si>
  <si>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</si>
  <si>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</si>
  <si>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</si>
  <si>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</si>
  <si>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</si>
  <si>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</si>
  <si>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</si>
  <si>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</si>
  <si>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</si>
  <si>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</si>
  <si>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</si>
  <si>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</si>
  <si>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</si>
  <si>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</si>
  <si>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</si>
  <si>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</si>
  <si>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</si>
  <si>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</si>
  <si>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</si>
  <si>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</si>
  <si>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</si>
  <si>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</si>
  <si>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</si>
  <si>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</si>
  <si>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</si>
  <si>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</si>
  <si>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</si>
  <si>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</si>
  <si>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</si>
  <si>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</si>
  <si>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</si>
  <si>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</si>
  <si>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</si>
  <si>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</si>
  <si>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</si>
  <si>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</si>
  <si>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</si>
  <si>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</si>
  <si>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</si>
  <si>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</si>
  <si>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</si>
  <si>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</si>
  <si>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</si>
  <si>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</si>
  <si>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</si>
  <si>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</si>
  <si>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</si>
  <si>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</si>
  <si>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</si>
  <si>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</si>
  <si>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</si>
  <si>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</si>
  <si>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</si>
  <si>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</si>
  <si>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</si>
  <si>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</si>
  <si>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</si>
  <si>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</si>
  <si>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</si>
  <si>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</si>
  <si>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</si>
  <si>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</si>
  <si>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</si>
  <si>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</si>
  <si>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</si>
  <si>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</si>
  <si>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</si>
  <si>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</si>
  <si>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</si>
  <si>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</si>
  <si>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</si>
  <si>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</si>
  <si>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</si>
  <si>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</si>
  <si>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</si>
  <si>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</si>
  <si>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</si>
  <si>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</si>
  <si>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</si>
  <si>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</si>
  <si>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</si>
  <si>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</si>
  <si>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</si>
  <si>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</si>
  <si>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</si>
  <si>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</si>
  <si>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</si>
  <si>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</si>
  <si>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</si>
  <si>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</si>
  <si>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</si>
  <si>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</si>
  <si>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</si>
  <si>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</si>
  <si>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</si>
  <si>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</si>
  <si>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</si>
  <si>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</si>
  <si>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</si>
  <si>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</si>
  <si>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</si>
  <si>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</si>
  <si>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</si>
  <si>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</si>
  <si>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</si>
  <si>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</si>
  <si>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</si>
  <si>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</si>
  <si>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</si>
  <si>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</si>
  <si>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</si>
  <si>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</si>
  <si>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</si>
  <si>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</si>
  <si>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</si>
  <si>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</si>
  <si>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</si>
  <si>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</si>
  <si>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</si>
  <si>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</si>
  <si>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</si>
  <si>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</si>
  <si>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</si>
  <si>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</si>
  <si>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</si>
  <si>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</si>
  <si>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</si>
  <si>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</si>
  <si>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</si>
  <si>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</si>
  <si>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</si>
  <si>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</si>
  <si>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</si>
  <si>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</si>
  <si>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</si>
  <si>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</si>
  <si>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</si>
  <si>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</si>
  <si>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</si>
  <si>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</si>
  <si>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</si>
  <si>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</si>
  <si>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</si>
  <si>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</si>
  <si>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</si>
  <si>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</si>
  <si>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</si>
  <si>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</si>
  <si>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</si>
  <si>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</si>
  <si>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</si>
  <si>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</si>
  <si>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</si>
  <si>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</si>
  <si>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</si>
  <si>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</si>
  <si>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</si>
  <si>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</si>
  <si>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</si>
  <si>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</si>
  <si>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</si>
  <si>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</si>
  <si>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</si>
  <si>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</si>
  <si>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</si>
  <si>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</si>
  <si>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</si>
  <si>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</si>
  <si>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</si>
  <si>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</si>
  <si>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</si>
  <si>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</si>
  <si>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</si>
  <si>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</si>
  <si>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</si>
  <si>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</si>
  <si>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</si>
  <si>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</si>
  <si>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</si>
  <si>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</si>
  <si>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</si>
  <si>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</si>
  <si>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</si>
  <si>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</si>
  <si>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</si>
  <si>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</si>
  <si>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</si>
  <si>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</si>
  <si>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</si>
  <si>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</si>
  <si>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</si>
  <si>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</si>
  <si>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</si>
  <si>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</si>
  <si>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</si>
  <si>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</si>
  <si>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</si>
  <si>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</si>
  <si>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</si>
  <si>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</si>
  <si>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</si>
  <si>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</si>
  <si>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</si>
  <si>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</si>
  <si>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</si>
  <si>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</si>
  <si>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</si>
  <si>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</si>
  <si>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</si>
  <si>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</si>
  <si>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</si>
  <si>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</si>
  <si>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</si>
  <si>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</si>
  <si>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</si>
  <si>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</si>
  <si>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</si>
  <si>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</si>
  <si>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</si>
  <si>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</si>
  <si>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</si>
  <si>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</si>
  <si>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</si>
  <si>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</si>
  <si>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</si>
  <si>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</si>
  <si>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</si>
  <si>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</si>
  <si>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</si>
  <si>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</si>
  <si>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</si>
  <si>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</si>
  <si>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</si>
  <si>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</si>
  <si>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</si>
  <si>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</si>
  <si>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</si>
  <si>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</si>
  <si>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</si>
  <si>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</si>
  <si>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</si>
  <si>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</si>
  <si>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</si>
  <si>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</si>
  <si>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</si>
  <si>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</si>
  <si>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</si>
  <si>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</si>
  <si>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</si>
  <si>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</si>
  <si>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</si>
  <si>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</si>
  <si>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</si>
  <si>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</si>
  <si>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</si>
  <si>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</si>
  <si>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</si>
  <si>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</si>
  <si>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</si>
  <si>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</si>
  <si>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</si>
  <si>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</si>
  <si>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</si>
  <si>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</si>
  <si>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</si>
  <si>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</si>
  <si>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</si>
  <si>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</si>
  <si>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</si>
  <si>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</si>
  <si>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</si>
  <si>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</si>
  <si>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</si>
  <si>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</si>
  <si>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</si>
  <si>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</si>
  <si>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</si>
  <si>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</si>
  <si>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</si>
  <si>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</si>
  <si>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</si>
  <si>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</si>
  <si>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</si>
  <si>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</si>
  <si>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</si>
  <si>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</si>
  <si>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</si>
  <si>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</si>
  <si>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</si>
  <si>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</si>
  <si>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</si>
  <si>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</si>
  <si>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</si>
  <si>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</si>
  <si>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</si>
  <si>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</si>
  <si>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</si>
  <si>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</si>
  <si>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</si>
  <si>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</si>
  <si>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</si>
  <si>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</si>
  <si>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</si>
  <si>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</si>
  <si>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</si>
  <si>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</si>
  <si>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</si>
  <si>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</si>
  <si>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</si>
  <si>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</si>
  <si>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</si>
  <si>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</si>
  <si>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</si>
  <si>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</si>
  <si>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</si>
  <si>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</si>
  <si>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</si>
  <si>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</si>
  <si>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</si>
  <si>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</si>
  <si>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</si>
  <si>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</si>
  <si>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</si>
  <si>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</si>
  <si>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</si>
  <si>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</si>
  <si>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</si>
  <si>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</si>
  <si>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</si>
  <si>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</si>
  <si>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</si>
  <si>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</si>
  <si>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</si>
  <si>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</si>
  <si>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</si>
  <si>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</si>
  <si>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</si>
  <si>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</si>
  <si>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</si>
  <si>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</si>
  <si>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</si>
  <si>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</si>
  <si>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</si>
  <si>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</si>
  <si>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</si>
  <si>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</si>
  <si>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</si>
  <si>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</si>
  <si>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</si>
  <si>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</si>
  <si>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</si>
  <si>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</si>
  <si>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</si>
  <si>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</si>
  <si>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</si>
  <si>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</si>
  <si>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</si>
  <si>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</si>
  <si>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</si>
  <si>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</si>
  <si>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</si>
  <si>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</si>
  <si>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</si>
  <si>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</si>
  <si>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</si>
  <si>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</si>
  <si>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</si>
  <si>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</si>
  <si>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</si>
  <si>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</si>
  <si>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</si>
  <si>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</si>
  <si>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</si>
  <si>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</si>
  <si>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</si>
  <si>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</si>
  <si>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</si>
  <si>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</si>
  <si>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</si>
  <si>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</si>
  <si>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</si>
  <si>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</si>
  <si>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</si>
  <si>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</si>
  <si>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</si>
  <si>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</si>
  <si>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</si>
  <si>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</si>
  <si>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</si>
  <si>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</si>
  <si>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</si>
  <si>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</si>
  <si>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</si>
  <si>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</si>
  <si>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</si>
  <si>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</si>
  <si>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</si>
  <si>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</si>
  <si>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</si>
  <si>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</si>
  <si>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</si>
  <si>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</si>
  <si>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</si>
  <si>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</si>
  <si>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</si>
  <si>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</si>
  <si>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</si>
  <si>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</si>
  <si>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</si>
  <si>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</si>
  <si>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</si>
  <si>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</si>
  <si>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</si>
  <si>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</si>
  <si>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</si>
  <si>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</si>
  <si>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</si>
  <si>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</si>
  <si>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</si>
  <si>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</si>
  <si>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</si>
  <si>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</si>
  <si>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</si>
  <si>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</si>
  <si>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</si>
  <si>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</si>
  <si>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</si>
  <si>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</si>
  <si>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</si>
  <si>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</si>
  <si>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</si>
  <si>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</si>
  <si>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</si>
  <si>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</si>
  <si>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</si>
  <si>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</si>
  <si>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</si>
  <si>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</si>
  <si>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</si>
  <si>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</si>
  <si>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</si>
  <si>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</si>
  <si>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</si>
  <si>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</si>
  <si>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</si>
  <si>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</si>
  <si>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</si>
  <si>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</si>
  <si>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</si>
  <si>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</si>
  <si>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</si>
  <si>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</si>
  <si>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</si>
  <si>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</si>
  <si>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</si>
  <si>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</si>
  <si>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</si>
  <si>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</si>
  <si>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</si>
  <si>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</si>
  <si>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</si>
  <si>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</si>
  <si>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</si>
  <si>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</si>
  <si>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</si>
  <si>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</si>
  <si>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</si>
  <si>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</si>
  <si>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</si>
  <si>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</si>
  <si>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</si>
  <si>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</si>
  <si>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</si>
  <si>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</si>
  <si>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</si>
  <si>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</si>
  <si>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</si>
  <si>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</si>
  <si>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</si>
  <si>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</si>
  <si>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</si>
  <si>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</si>
  <si>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</si>
  <si>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</si>
  <si>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</si>
  <si>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</si>
  <si>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</si>
  <si>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</si>
  <si>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</si>
  <si>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</si>
  <si>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</si>
  <si>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</si>
  <si>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</si>
  <si>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</si>
  <si>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</si>
  <si>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</si>
  <si>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</si>
  <si>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</si>
  <si>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</si>
  <si>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</si>
  <si>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</si>
  <si>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</si>
  <si>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</si>
  <si>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</si>
  <si>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</si>
  <si>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</si>
  <si>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</si>
  <si>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</si>
  <si>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</si>
  <si>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</si>
  <si>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</si>
  <si>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</si>
  <si>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</si>
  <si>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</si>
  <si>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</si>
  <si>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</si>
  <si>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</si>
  <si>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</si>
  <si>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</si>
  <si>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</si>
  <si>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</si>
  <si>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</si>
  <si>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</si>
  <si>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</si>
  <si>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</si>
  <si>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</si>
  <si>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</si>
  <si>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</si>
  <si>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</si>
  <si>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</si>
  <si>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</si>
  <si>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</si>
  <si>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</si>
  <si>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</si>
  <si>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</si>
  <si>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</si>
  <si>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</si>
  <si>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</si>
  <si>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</si>
  <si>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</si>
  <si>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</si>
  <si>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</si>
  <si>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</si>
  <si>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</si>
  <si>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</si>
  <si>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</si>
  <si>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</si>
  <si>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</si>
  <si>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</si>
  <si>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</si>
  <si>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</si>
  <si>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</si>
  <si>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</si>
  <si>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</si>
  <si>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</si>
  <si>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</si>
  <si>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</si>
  <si>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</si>
  <si>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</si>
  <si>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</si>
  <si>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</si>
  <si>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</si>
  <si>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</si>
  <si>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</si>
  <si>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</si>
  <si>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</si>
  <si>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</si>
  <si>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</si>
  <si>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</si>
  <si>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</si>
  <si>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</si>
  <si>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</si>
  <si>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</si>
  <si>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</si>
  <si>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</si>
  <si>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</si>
  <si>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</si>
  <si>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</si>
  <si>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</si>
  <si>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</si>
  <si>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</si>
  <si>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</si>
  <si>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</si>
  <si>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</si>
  <si>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</si>
  <si>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</si>
  <si>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</si>
  <si>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</si>
  <si>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</si>
  <si>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</si>
  <si>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</si>
  <si>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</si>
  <si>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</si>
  <si>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</si>
  <si>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</si>
  <si>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</si>
  <si>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</si>
  <si>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</si>
  <si>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</si>
  <si>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</si>
  <si>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</si>
  <si>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</si>
  <si>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</si>
  <si>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</si>
  <si>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</si>
  <si>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</si>
  <si>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</si>
  <si>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</si>
  <si>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</si>
  <si>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</si>
  <si>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</si>
  <si>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</si>
  <si>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</si>
  <si>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</si>
  <si>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</si>
  <si>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</si>
  <si>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</si>
  <si>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</si>
  <si>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</si>
  <si>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</si>
  <si>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</si>
  <si>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</si>
  <si>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</si>
  <si>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</si>
  <si>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</si>
  <si>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</si>
  <si>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</si>
  <si>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</si>
  <si>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</si>
  <si>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</si>
  <si>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</si>
  <si>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</si>
  <si>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</si>
  <si>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</si>
  <si>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</si>
  <si>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</si>
  <si>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</si>
  <si>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</si>
  <si>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</si>
  <si>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</si>
  <si>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</si>
  <si>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</si>
  <si>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</si>
  <si>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</si>
  <si>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</si>
  <si>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</si>
  <si>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</si>
  <si>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</si>
  <si>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</si>
  <si>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</si>
  <si>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</si>
  <si>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</si>
  <si>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</si>
  <si>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</si>
  <si>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</si>
  <si>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</si>
  <si>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</si>
  <si>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</si>
  <si>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</si>
  <si>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</si>
  <si>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</si>
  <si>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</si>
  <si>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</si>
  <si>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</si>
  <si>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</si>
  <si>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</si>
  <si>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</si>
  <si>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</si>
  <si>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</si>
  <si>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</si>
  <si>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</si>
  <si>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</si>
  <si>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</si>
  <si>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</si>
  <si>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</si>
  <si>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</si>
  <si>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</si>
  <si>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</si>
  <si>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</si>
  <si>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</si>
  <si>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</si>
  <si>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</si>
  <si>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</si>
  <si>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</si>
  <si>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</si>
  <si>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</si>
  <si>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</si>
  <si>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</si>
  <si>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</si>
  <si>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</si>
  <si>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</si>
  <si>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</si>
  <si>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</si>
  <si>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</si>
  <si>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</si>
  <si>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</si>
  <si>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</si>
  <si>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</si>
  <si>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</si>
  <si>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</si>
  <si>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</si>
  <si>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</si>
  <si>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</si>
  <si>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</si>
  <si>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</si>
  <si>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</si>
  <si>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</si>
  <si>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</si>
  <si>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</si>
  <si>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</si>
  <si>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</si>
  <si>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</si>
  <si>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</si>
  <si>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</si>
  <si>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</si>
  <si>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</si>
  <si>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</si>
  <si>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</si>
  <si>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</si>
  <si>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</si>
  <si>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</si>
  <si>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</si>
  <si>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</si>
  <si>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</si>
  <si>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</si>
  <si>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</si>
  <si>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</si>
  <si>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</si>
  <si>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</si>
  <si>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</si>
  <si>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</si>
  <si>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</si>
  <si>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</si>
  <si>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</si>
  <si>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</si>
  <si>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</si>
  <si>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</si>
  <si>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</si>
  <si>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</si>
  <si>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</si>
  <si>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</si>
  <si>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</si>
  <si>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</si>
  <si>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</si>
  <si>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</si>
  <si>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</si>
  <si>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</si>
  <si>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</si>
  <si>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</si>
  <si>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</si>
  <si>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</si>
  <si>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</si>
  <si>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</si>
  <si>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</si>
  <si>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</si>
  <si>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</si>
  <si>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</si>
  <si>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</si>
  <si>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</si>
  <si>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</si>
  <si>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</si>
  <si>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</si>
  <si>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</si>
  <si>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</si>
  <si>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</si>
  <si>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</si>
  <si>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</si>
  <si>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</si>
  <si>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</si>
  <si>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</si>
  <si>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</si>
  <si>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</si>
  <si>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</si>
  <si>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</si>
  <si>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</si>
  <si>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</si>
  <si>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</si>
  <si>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</si>
  <si>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</si>
  <si>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</si>
  <si>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</si>
  <si>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</si>
  <si>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</si>
  <si>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</si>
  <si>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</si>
  <si>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</si>
  <si>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</si>
  <si>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</si>
  <si>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</si>
  <si>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</si>
  <si>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</si>
  <si>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</si>
  <si>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</si>
  <si>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</si>
  <si>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</si>
  <si>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</si>
  <si>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</si>
  <si>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</si>
  <si>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</si>
  <si>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</si>
  <si>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</si>
  <si>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</si>
  <si>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</si>
  <si>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</si>
  <si>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</si>
  <si>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</si>
  <si>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</si>
  <si>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</si>
  <si>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</si>
  <si>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</si>
  <si>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</si>
  <si>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</si>
  <si>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</si>
  <si>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</si>
  <si>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</si>
  <si>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</si>
  <si>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</si>
  <si>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</si>
  <si>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</si>
  <si>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</si>
  <si>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</si>
  <si>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</si>
  <si>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</si>
  <si>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</si>
  <si>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</si>
  <si>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</si>
  <si>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</si>
  <si>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</si>
  <si>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</si>
  <si>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</si>
  <si>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</si>
  <si>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</si>
  <si>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</si>
  <si>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</si>
  <si>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</si>
  <si>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</si>
  <si>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</si>
  <si>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</si>
  <si>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</si>
  <si>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</si>
  <si>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</si>
  <si>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</si>
  <si>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</si>
  <si>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</si>
  <si>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</si>
  <si>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</si>
  <si>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</si>
  <si>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</si>
  <si>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</si>
  <si>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</si>
  <si>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</si>
  <si>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</si>
  <si>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</si>
  <si>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</si>
  <si>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</si>
  <si>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</si>
  <si>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</si>
  <si>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</si>
  <si>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</si>
  <si>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</si>
  <si>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</si>
  <si>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</si>
  <si>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</si>
  <si>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</si>
  <si>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</si>
  <si>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</si>
  <si>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</si>
  <si>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</si>
  <si>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</si>
  <si>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</si>
  <si>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</si>
  <si>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</si>
  <si>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</si>
  <si>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</si>
  <si>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</si>
  <si>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</si>
  <si>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</si>
  <si>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</si>
  <si>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</si>
  <si>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</si>
  <si>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</si>
  <si>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</si>
  <si>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</si>
  <si>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</si>
  <si>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</si>
  <si>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</si>
  <si>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</si>
  <si>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</si>
  <si>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</si>
  <si>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</si>
  <si>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</si>
  <si>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</si>
  <si>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</si>
  <si>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</si>
  <si>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</si>
  <si>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</si>
  <si>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</si>
  <si>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</si>
  <si>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</si>
  <si>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</si>
  <si>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</si>
  <si>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</si>
  <si>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</si>
  <si>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</si>
  <si>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</si>
  <si>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</si>
  <si>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</si>
  <si>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</si>
  <si>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</si>
  <si>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</si>
  <si>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</si>
  <si>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</si>
  <si>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</si>
  <si>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</si>
  <si>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</si>
  <si>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</si>
  <si>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</si>
  <si>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</si>
  <si>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</si>
  <si>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</si>
  <si>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</si>
  <si>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</si>
  <si>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</si>
  <si>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</si>
  <si>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</si>
  <si>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</si>
  <si>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</si>
  <si>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</si>
  <si>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</si>
  <si>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</si>
  <si>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</si>
  <si>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</si>
  <si>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</si>
  <si>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</si>
  <si>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</si>
  <si>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</si>
  <si>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</si>
  <si>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</si>
  <si>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</si>
  <si>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</si>
  <si>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</si>
  <si>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</si>
  <si>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</si>
  <si>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</si>
  <si>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</si>
  <si>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</si>
  <si>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</si>
  <si>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</si>
  <si>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</si>
  <si>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</si>
  <si>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</si>
  <si>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</si>
  <si>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</si>
  <si>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</si>
  <si>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</si>
  <si>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</si>
  <si>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</si>
  <si>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</si>
  <si>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</si>
  <si>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</si>
  <si>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</si>
  <si>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</si>
  <si>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</si>
  <si>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</si>
  <si>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</si>
  <si>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</si>
  <si>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</si>
  <si>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</si>
  <si>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</si>
  <si>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</si>
  <si>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</si>
  <si>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</si>
  <si>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</si>
  <si>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</si>
  <si>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</si>
  <si>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</si>
  <si>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</si>
  <si>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</si>
  <si>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</si>
  <si>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</si>
  <si>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</si>
  <si>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</si>
  <si>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</si>
  <si>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</si>
  <si>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</si>
  <si>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</si>
  <si>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</si>
  <si>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</si>
  <si>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</si>
  <si>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</si>
  <si>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</si>
  <si>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</si>
  <si>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</si>
  <si>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</si>
  <si>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</si>
  <si>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</si>
  <si>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</si>
  <si>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</si>
  <si>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</si>
  <si>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</si>
  <si>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</si>
  <si>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</si>
  <si>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</si>
  <si>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</si>
  <si>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</si>
  <si>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</si>
  <si>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</si>
  <si>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</si>
  <si>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</si>
  <si>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</si>
  <si>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</si>
  <si>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</si>
  <si>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</si>
  <si>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</si>
  <si>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</si>
  <si>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</si>
  <si>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</si>
  <si>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</si>
  <si>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</si>
  <si>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</si>
  <si>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</si>
  <si>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</si>
  <si>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</si>
  <si>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</si>
  <si>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</si>
  <si>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</si>
  <si>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</si>
  <si>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</si>
  <si>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</si>
  <si>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</si>
  <si>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</si>
  <si>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</si>
  <si>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</si>
  <si>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</si>
  <si>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</si>
  <si>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</si>
  <si>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</si>
  <si>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</si>
  <si>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</si>
  <si>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</si>
  <si>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</si>
  <si>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</si>
  <si>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</si>
  <si>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</si>
  <si>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</si>
  <si>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</si>
  <si>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</si>
  <si>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</si>
  <si>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</si>
  <si>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</si>
  <si>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</si>
  <si>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</si>
  <si>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</si>
  <si>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</si>
  <si>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</si>
  <si>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</si>
  <si>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</si>
  <si>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</si>
  <si>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</si>
  <si>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</si>
  <si>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</si>
  <si>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</si>
  <si>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</si>
  <si>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</si>
  <si>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</si>
  <si>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</si>
  <si>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</si>
  <si>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</si>
  <si>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</si>
  <si>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</si>
  <si>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</si>
  <si>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</si>
  <si>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</si>
  <si>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</si>
  <si>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</si>
  <si>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</si>
  <si>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</si>
  <si>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</si>
  <si>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</si>
  <si>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</si>
  <si>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</si>
  <si>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</si>
  <si>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</si>
  <si>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</si>
  <si>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</si>
  <si>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</si>
  <si>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</si>
  <si>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</si>
  <si>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</si>
  <si>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</si>
  <si>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</si>
  <si>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</si>
  <si>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</si>
  <si>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</si>
  <si>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</si>
  <si>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</si>
  <si>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</si>
  <si>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</si>
  <si>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</si>
  <si>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</si>
  <si>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</si>
  <si>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</si>
  <si>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</si>
  <si>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</si>
  <si>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</si>
  <si>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</si>
  <si>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</si>
  <si>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</si>
  <si>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</si>
  <si>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</si>
  <si>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</si>
  <si>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</si>
  <si>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</si>
  <si>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</si>
  <si>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</si>
  <si>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</si>
  <si>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</si>
  <si>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</si>
  <si>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</si>
  <si>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</si>
  <si>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</si>
  <si>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</si>
  <si>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</si>
  <si>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</si>
  <si>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</si>
  <si>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</si>
  <si>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</si>
  <si>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</si>
  <si>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</si>
  <si>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</si>
  <si>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</si>
  <si>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</si>
  <si>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</si>
  <si>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</si>
  <si>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</si>
  <si>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</si>
  <si>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</si>
  <si>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</si>
  <si>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</si>
  <si>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</si>
  <si>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</si>
  <si>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</si>
  <si>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</si>
  <si>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</si>
  <si>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</si>
  <si>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</si>
  <si>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</si>
  <si>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</si>
  <si>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</si>
  <si>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</si>
  <si>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</si>
  <si>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</si>
  <si>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</si>
  <si>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</si>
  <si>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</si>
  <si>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</si>
  <si>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</si>
  <si>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</si>
  <si>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</si>
  <si>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</si>
  <si>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</si>
  <si>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</si>
  <si>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</si>
  <si>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</si>
  <si>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</si>
  <si>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</si>
  <si>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</si>
  <si>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</si>
  <si>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</si>
  <si>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</si>
  <si>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</si>
  <si>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</si>
  <si>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</si>
  <si>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</si>
  <si>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</si>
  <si>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</si>
  <si>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</si>
  <si>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</si>
  <si>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</si>
  <si>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</si>
  <si>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</si>
  <si>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</si>
  <si>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</si>
  <si>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</si>
  <si>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</si>
  <si>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</si>
  <si>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</si>
  <si>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</si>
  <si>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</si>
  <si>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</si>
  <si>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</si>
  <si>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</si>
  <si>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</si>
  <si>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</si>
  <si>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</si>
  <si>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</si>
  <si>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</si>
  <si>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</si>
  <si>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</si>
  <si>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</si>
  <si>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</si>
  <si>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</si>
  <si>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</si>
  <si>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</si>
  <si>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</si>
  <si>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</si>
  <si>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</si>
  <si>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</si>
  <si>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</si>
  <si>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</si>
  <si>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</si>
  <si>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</si>
  <si>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</si>
  <si>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</si>
  <si>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</si>
  <si>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</si>
  <si>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</si>
  <si>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</si>
  <si>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</si>
  <si>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</si>
  <si>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</si>
  <si>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</si>
  <si>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</si>
  <si>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</si>
  <si>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</si>
  <si>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</si>
  <si>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</si>
  <si>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</si>
  <si>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</si>
  <si>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</si>
  <si>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</si>
  <si>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</si>
  <si>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</si>
  <si>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</si>
  <si>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</si>
  <si>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</si>
  <si>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</si>
  <si>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</si>
  <si>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</si>
  <si>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</si>
  <si>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</si>
  <si>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</si>
  <si>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</si>
  <si>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</si>
  <si>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</si>
  <si>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</si>
  <si>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</si>
  <si>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</si>
  <si>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</si>
  <si>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</si>
  <si>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</si>
  <si>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</si>
  <si>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</si>
  <si>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</si>
  <si>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</si>
  <si>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</si>
  <si>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</si>
  <si>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</si>
  <si>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</si>
  <si>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</si>
  <si>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</si>
  <si>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</si>
  <si>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</si>
  <si>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</si>
  <si>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</si>
  <si>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</si>
  <si>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</si>
  <si>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</si>
  <si>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</si>
  <si>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</si>
  <si>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</si>
  <si>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</si>
  <si>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</si>
  <si>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</si>
  <si>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</si>
  <si>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</si>
  <si>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</si>
  <si>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</si>
  <si>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</si>
  <si>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</si>
  <si>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</si>
  <si>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</si>
  <si>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</si>
  <si>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</si>
  <si>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</si>
  <si>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</si>
  <si>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</si>
  <si>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</si>
  <si>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</si>
  <si>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</si>
  <si>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</si>
  <si>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</si>
  <si>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</si>
  <si>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</si>
  <si>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</si>
  <si>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</si>
  <si>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</si>
  <si>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</si>
  <si>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</si>
  <si>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</si>
  <si>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</si>
  <si>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</si>
  <si>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</si>
  <si>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</si>
  <si>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</si>
  <si>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</si>
  <si>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</si>
  <si>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</si>
  <si>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</si>
  <si>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</si>
  <si>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</si>
  <si>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</si>
  <si>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</si>
  <si>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</si>
  <si>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</si>
  <si>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</si>
  <si>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</si>
  <si>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</si>
  <si>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</si>
  <si>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</si>
  <si>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</si>
  <si>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</si>
  <si>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</si>
  <si>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</si>
  <si>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</si>
  <si>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</si>
  <si>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</si>
  <si>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</si>
  <si>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</si>
  <si>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</si>
  <si>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</si>
  <si>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</si>
  <si>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</si>
  <si>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</si>
  <si>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</si>
  <si>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</si>
  <si>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</si>
  <si>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</si>
  <si>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</si>
  <si>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</si>
  <si>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</si>
  <si>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</si>
  <si>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</si>
  <si>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</si>
  <si>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</si>
  <si>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</si>
  <si>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</si>
  <si>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</si>
  <si>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</si>
  <si>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</si>
  <si>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</si>
  <si>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</si>
  <si>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</si>
  <si>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</si>
  <si>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</si>
  <si>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</si>
  <si>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</si>
  <si>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</si>
  <si>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</si>
  <si>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</si>
  <si>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</si>
  <si>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</si>
  <si>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</si>
  <si>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</si>
  <si>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</si>
  <si>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</si>
  <si>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</si>
  <si>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</si>
  <si>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</si>
  <si>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</si>
  <si>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</si>
  <si>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</si>
  <si>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</si>
  <si>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</si>
  <si>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</si>
  <si>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</si>
  <si>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</si>
  <si>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</si>
  <si>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</si>
  <si>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</si>
  <si>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</si>
  <si>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</si>
  <si>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</si>
  <si>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</si>
  <si>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</si>
  <si>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</si>
  <si>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</si>
  <si>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</si>
  <si>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</si>
  <si>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</si>
  <si>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</si>
  <si>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</si>
  <si>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</si>
  <si>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</si>
  <si>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</si>
  <si>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</si>
  <si>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</si>
  <si>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</si>
  <si>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</si>
  <si>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</si>
  <si>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</si>
  <si>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</si>
  <si>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</si>
  <si>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</si>
  <si>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</si>
  <si>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</si>
  <si>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</si>
  <si>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</si>
  <si>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</si>
  <si>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</si>
  <si>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</si>
  <si>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</si>
  <si>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</si>
  <si>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</si>
  <si>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</si>
  <si>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</si>
  <si>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</si>
  <si>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</si>
  <si>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</si>
  <si>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</si>
  <si>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</si>
  <si>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</si>
  <si>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</si>
  <si>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</si>
  <si>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</si>
  <si>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</si>
  <si>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</si>
  <si>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</si>
  <si>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</si>
  <si>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</si>
  <si>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</si>
  <si>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</si>
  <si>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</si>
  <si>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</si>
  <si>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</si>
  <si>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</si>
  <si>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</si>
  <si>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</si>
  <si>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</si>
  <si>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</si>
  <si>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</si>
  <si>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</si>
  <si>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</si>
  <si>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</si>
  <si>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</si>
  <si>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</si>
  <si>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</si>
  <si>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</si>
  <si>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</si>
  <si>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</si>
  <si>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</si>
  <si>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</si>
  <si>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</si>
  <si>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</si>
  <si>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</si>
  <si>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</si>
  <si>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</si>
  <si>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</si>
  <si>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</si>
  <si>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</si>
  <si>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</si>
  <si>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</si>
  <si>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</si>
  <si>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</si>
  <si>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</si>
  <si>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</si>
  <si>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</si>
  <si>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</si>
  <si>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</si>
  <si>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</si>
  <si>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</si>
  <si>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</si>
  <si>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</si>
  <si>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</si>
  <si>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</si>
  <si>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</si>
  <si>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</si>
  <si>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</si>
  <si>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</si>
  <si>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</si>
  <si>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</si>
  <si>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</si>
  <si>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</si>
  <si>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</si>
  <si>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</si>
  <si>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</si>
  <si>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</si>
  <si>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</si>
  <si>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</si>
  <si>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</si>
  <si>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</si>
  <si>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</si>
  <si>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</si>
  <si>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</si>
  <si>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</si>
  <si>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</si>
  <si>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</si>
  <si>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</si>
  <si>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</si>
  <si>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</si>
  <si>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</si>
  <si>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</si>
  <si>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</si>
  <si>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</si>
  <si>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</si>
  <si>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</si>
  <si>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</si>
  <si>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</si>
  <si>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</si>
  <si>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</si>
  <si>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</si>
  <si>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</si>
  <si>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</si>
  <si>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</si>
  <si>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</si>
  <si>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</si>
  <si>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</si>
  <si>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</si>
  <si>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</si>
  <si>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</si>
  <si>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</si>
  <si>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</si>
  <si>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</si>
  <si>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</si>
  <si>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</si>
  <si>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</si>
  <si>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</si>
  <si>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</si>
  <si>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</si>
  <si>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</si>
  <si>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</si>
  <si>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</si>
  <si>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</si>
  <si>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</si>
  <si>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</si>
  <si>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</si>
  <si>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</si>
  <si>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</si>
  <si>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</si>
  <si>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</si>
  <si>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</si>
  <si>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</si>
  <si>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</si>
  <si>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</si>
  <si>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</si>
  <si>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</si>
  <si>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</si>
  <si>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</si>
  <si>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</si>
  <si>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</si>
  <si>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</si>
  <si>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</si>
  <si>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</si>
  <si>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</si>
  <si>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</si>
  <si>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</si>
  <si>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</si>
  <si>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</si>
  <si>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</si>
  <si>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</si>
  <si>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</si>
  <si>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</si>
  <si>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</si>
  <si>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</si>
  <si>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</si>
  <si>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</si>
  <si>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</si>
  <si>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</si>
  <si>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</si>
  <si>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</si>
  <si>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</si>
  <si>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</si>
  <si>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</si>
  <si>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</si>
  <si>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</si>
  <si>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</si>
  <si>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</si>
  <si>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</si>
  <si>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</si>
  <si>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</si>
  <si>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</si>
  <si>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</si>
  <si>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</si>
  <si>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</si>
  <si>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</si>
  <si>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</si>
  <si>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</si>
  <si>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</si>
  <si>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</si>
  <si>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</si>
  <si>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</si>
  <si>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</si>
  <si>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</si>
  <si>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</si>
  <si>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</si>
  <si>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</si>
  <si>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</si>
  <si>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</si>
  <si>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</si>
  <si>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</si>
  <si>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</si>
  <si>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</si>
  <si>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</si>
  <si>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</si>
  <si>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</si>
  <si>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</si>
  <si>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</si>
  <si>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</si>
  <si>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</si>
  <si>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</si>
  <si>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</si>
  <si>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</si>
  <si>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</si>
  <si>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</si>
  <si>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</si>
  <si>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</si>
  <si>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</si>
  <si>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</si>
  <si>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</si>
  <si>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</si>
  <si>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</si>
  <si>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</si>
  <si>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</si>
  <si>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</si>
  <si>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</si>
  <si>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</si>
  <si>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</si>
  <si>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</si>
  <si>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</si>
  <si>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</si>
  <si>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</si>
  <si>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</si>
  <si>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</si>
  <si>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</si>
  <si>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</si>
  <si>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</si>
  <si>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</si>
  <si>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</si>
  <si>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</si>
  <si>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</si>
  <si>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</si>
  <si>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</si>
  <si>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</si>
  <si>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</si>
  <si>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</si>
  <si>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</si>
  <si>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</si>
  <si>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</si>
  <si>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</si>
  <si>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</si>
  <si>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</si>
  <si>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</si>
  <si>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</si>
  <si>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</si>
  <si>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</si>
  <si>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</si>
  <si>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</si>
  <si>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</si>
  <si>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</si>
  <si>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</si>
  <si>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</si>
  <si>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Кол-во детей 1 года</t>
  </si>
  <si>
    <t>Кол-во детей 2 лет</t>
  </si>
  <si>
    <t>Кол-во детей 3 лет</t>
  </si>
  <si>
    <t>Кол-во детей 4 лет</t>
  </si>
  <si>
    <t>Кол-во детей 5 лет</t>
  </si>
  <si>
    <t>Свод методиста районного отдела образования</t>
  </si>
  <si>
    <t>ФИО методиста__________________________________________________________</t>
  </si>
  <si>
    <t>Наименование ДО</t>
  </si>
  <si>
    <t>ФИО методиста ДО</t>
  </si>
  <si>
    <t>Свод методиста (специалиста) Управления образования</t>
  </si>
  <si>
    <t>ФИО методиста (специалиста)______________________________________________________</t>
  </si>
  <si>
    <t>Наименование района</t>
  </si>
  <si>
    <t>ФИО методиста РОО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</si>
  <si>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</si>
  <si>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</si>
  <si>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</si>
  <si>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</si>
  <si>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группа " Солнышко"</t>
  </si>
  <si>
    <t>Адылхан Бекзат</t>
  </si>
  <si>
    <t>Жарасова Бегайым</t>
  </si>
  <si>
    <t>Кудайбергенова Ирада</t>
  </si>
  <si>
    <t>Мозер Матвей</t>
  </si>
  <si>
    <t>Сычева Арина</t>
  </si>
  <si>
    <t>Тереник Арсений</t>
  </si>
  <si>
    <t>2022-2023</t>
  </si>
  <si>
    <t>Габдиева Аянат</t>
  </si>
  <si>
    <t>Мураткалиева Зара</t>
  </si>
  <si>
    <t>Мамедов Нихад</t>
  </si>
  <si>
    <t>Азатқызы Амина</t>
  </si>
  <si>
    <t>Курмамбаев Абылай</t>
  </si>
  <si>
    <t>Мәлікова Гүлнар</t>
  </si>
  <si>
    <t>Куанышева Раяна</t>
  </si>
  <si>
    <t>Кубегенов Санжар</t>
  </si>
  <si>
    <t>Сағынтай Ислам</t>
  </si>
  <si>
    <t>Уразов Ролан</t>
  </si>
  <si>
    <t>Сагиндыкова Амина</t>
  </si>
  <si>
    <t>Алдырапеков Алмаз</t>
  </si>
  <si>
    <t>Нечипоренко Вадим</t>
  </si>
  <si>
    <t>Маханалина Таиина</t>
  </si>
  <si>
    <t>Сексенбаев Нурислам</t>
  </si>
  <si>
    <t xml:space="preserve"> Вахитова Алина</t>
  </si>
  <si>
    <t xml:space="preserve"> Мукашева Азалия</t>
  </si>
  <si>
    <t>Таржанова Алуа</t>
  </si>
  <si>
    <t>Бернадский Денис</t>
  </si>
  <si>
    <t>Абулкасова Томирис</t>
  </si>
  <si>
    <t>Кожахметова Амина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</si>
</sst>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1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26" xfId="0" applyBorder="1" applyAlignment="1">
      <alignment vertical="top"/>
    </xf>
    <xf numFmtId="0" fontId="0" fillId="0" borderId="5" xfId="0" applyBorder="1" applyAlignment="1">
      <alignment vertical="top"/>
    </xf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0" fillId="0" borderId="27" xfId="0" applyBorder="1" applyAlignment="1">
      <alignment vertical="top"/>
    </xf>
    <xf numFmtId="0" fontId="9" fillId="0" borderId="14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2" xfId="1" applyNumberFormat="1" applyFont="1" applyBorder="1" applyAlignment="1">
      <alignment horizontal="center" vertical="center"/>
    </xf>
    <xf numFmtId="0" fontId="3" fillId="0" borderId="1" xfId="0" applyFont="1" applyBorder="1"/>
    <xf numFmtId="14" fontId="11" fillId="0" borderId="0" xfId="0" applyNumberFormat="1" applyFont="1"/>
    <xf numFmtId="0" fontId="19" fillId="2" borderId="38" xfId="0" applyFont="1" applyFill="1" applyBorder="1" applyAlignment="1">
      <alignment vertical="center"/>
    </xf>
    <xf numFmtId="0" fontId="19" fillId="2" borderId="35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5" fillId="0" borderId="30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9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23" workbookViewId="0">
      <selection activeCell="K15" sqref="K15"/>
    </sheetView>
  </sheetViews>
  <sheetFormatPr defaultRowHeight="15"/>
  <cols>
    <col min="2" max="2" width="18.28515625" customWidth="1"/>
  </cols>
  <sheetData>
    <row r="1" spans="1:227" ht="15.75">
      <c r="A1" s="6" t="s">
        <v>14</v>
      </c>
      <c r="B1" s="15" t="s">
        <v>333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8" t="s">
        <v>335</v>
      </c>
      <c r="B2" s="7"/>
      <c r="C2" s="7"/>
      <c r="D2" s="7"/>
      <c r="E2" s="7"/>
      <c r="F2" s="7"/>
      <c r="G2" s="7"/>
      <c r="H2" s="7"/>
      <c r="I2" s="7"/>
      <c r="J2" s="16" t="s">
        <v>334</v>
      </c>
      <c r="K2" s="16"/>
      <c r="L2" s="17" t="s">
        <v>23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7" t="s">
        <v>0</v>
      </c>
      <c r="B4" s="77" t="s">
        <v>336</v>
      </c>
      <c r="C4" s="79" t="s">
        <v>996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998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998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1001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1002</v>
      </c>
      <c r="EF4" s="104"/>
      <c r="EG4" s="104"/>
      <c r="EH4" s="104"/>
      <c r="EI4" s="104"/>
      <c r="EJ4" s="104"/>
      <c r="EK4" s="104"/>
      <c r="EL4" s="104"/>
      <c r="EM4" s="105"/>
      <c r="EN4" s="82" t="s">
        <v>1002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7" t="s">
        <v>1004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>
      <c r="A5" s="77"/>
      <c r="B5" s="77"/>
      <c r="C5" s="65" t="s">
        <v>997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90" t="s">
        <v>999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1"/>
      <c r="CC5" s="86" t="s">
        <v>1000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50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1003</v>
      </c>
      <c r="EF5" s="101"/>
      <c r="EG5" s="101"/>
      <c r="EH5" s="101"/>
      <c r="EI5" s="101"/>
      <c r="EJ5" s="101"/>
      <c r="EK5" s="101"/>
      <c r="EL5" s="101"/>
      <c r="EM5" s="102"/>
      <c r="EN5" s="100" t="s">
        <v>61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1005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>
      <c r="A6" s="77"/>
      <c r="B6" s="77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9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9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</row>
    <row r="7" spans="1:227" ht="15.6" hidden="1" customHeight="1">
      <c r="A7" s="77"/>
      <c r="B7" s="77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9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9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</row>
    <row r="8" spans="1:227" ht="15.6" hidden="1" customHeight="1">
      <c r="A8" s="77"/>
      <c r="B8" s="77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9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9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</row>
    <row r="9" spans="1:227" ht="15.6" hidden="1" customHeight="1">
      <c r="A9" s="77"/>
      <c r="B9" s="77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9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9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</row>
    <row r="10" spans="1:227" ht="15.6" hidden="1" customHeight="1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9"/>
      <c r="DA10" s="28"/>
      <c r="DB10" s="28"/>
      <c r="DC10" s="28"/>
      <c r="DD10" s="28"/>
      <c r="DE10" s="28"/>
      <c r="DF10" s="28"/>
      <c r="DG10" s="28"/>
      <c r="DH10" s="28"/>
      <c r="DI10" s="28"/>
      <c r="DJ10" s="31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9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</row>
    <row r="11" spans="1:227" ht="15.6" customHeight="1">
      <c r="A11" s="77"/>
      <c r="B11" s="77"/>
      <c r="C11" s="68" t="s">
        <v>15</v>
      </c>
      <c r="D11" s="69" t="s">
        <v>2</v>
      </c>
      <c r="E11" s="69" t="s">
        <v>3</v>
      </c>
      <c r="F11" s="69" t="s">
        <v>24</v>
      </c>
      <c r="G11" s="69" t="s">
        <v>4</v>
      </c>
      <c r="H11" s="69" t="s">
        <v>5</v>
      </c>
      <c r="I11" s="69" t="s">
        <v>16</v>
      </c>
      <c r="J11" s="69" t="s">
        <v>6</v>
      </c>
      <c r="K11" s="69" t="s">
        <v>7</v>
      </c>
      <c r="L11" s="69" t="s">
        <v>25</v>
      </c>
      <c r="M11" s="69" t="s">
        <v>6</v>
      </c>
      <c r="N11" s="69" t="s">
        <v>7</v>
      </c>
      <c r="O11" s="69" t="s">
        <v>17</v>
      </c>
      <c r="P11" s="69" t="s">
        <v>8</v>
      </c>
      <c r="Q11" s="69" t="s">
        <v>1</v>
      </c>
      <c r="R11" s="69" t="s">
        <v>18</v>
      </c>
      <c r="S11" s="69" t="s">
        <v>3</v>
      </c>
      <c r="T11" s="69" t="s">
        <v>9</v>
      </c>
      <c r="U11" s="69" t="s">
        <v>26</v>
      </c>
      <c r="V11" s="69" t="s">
        <v>3</v>
      </c>
      <c r="W11" s="69" t="s">
        <v>9</v>
      </c>
      <c r="X11" s="70" t="s">
        <v>19</v>
      </c>
      <c r="Y11" s="65" t="s">
        <v>7</v>
      </c>
      <c r="Z11" s="68" t="s">
        <v>10</v>
      </c>
      <c r="AA11" s="69" t="s">
        <v>20</v>
      </c>
      <c r="AB11" s="69" t="s">
        <v>11</v>
      </c>
      <c r="AC11" s="69" t="s">
        <v>12</v>
      </c>
      <c r="AD11" s="69" t="s">
        <v>21</v>
      </c>
      <c r="AE11" s="69" t="s">
        <v>1</v>
      </c>
      <c r="AF11" s="69" t="s">
        <v>2</v>
      </c>
      <c r="AG11" s="69" t="s">
        <v>22</v>
      </c>
      <c r="AH11" s="69" t="s">
        <v>9</v>
      </c>
      <c r="AI11" s="69" t="s">
        <v>4</v>
      </c>
      <c r="AJ11" s="69" t="s">
        <v>27</v>
      </c>
      <c r="AK11" s="69" t="s">
        <v>13</v>
      </c>
      <c r="AL11" s="69" t="s">
        <v>6</v>
      </c>
      <c r="AM11" s="69" t="s">
        <v>28</v>
      </c>
      <c r="AN11" s="69"/>
      <c r="AO11" s="69"/>
      <c r="AP11" s="70" t="s">
        <v>29</v>
      </c>
      <c r="AQ11" s="65"/>
      <c r="AR11" s="68"/>
      <c r="AS11" s="70" t="s">
        <v>30</v>
      </c>
      <c r="AT11" s="65"/>
      <c r="AU11" s="68"/>
      <c r="AV11" s="69" t="s">
        <v>31</v>
      </c>
      <c r="AW11" s="69"/>
      <c r="AX11" s="69"/>
      <c r="AY11" s="69" t="s">
        <v>32</v>
      </c>
      <c r="AZ11" s="69"/>
      <c r="BA11" s="69"/>
      <c r="BB11" s="69" t="s">
        <v>33</v>
      </c>
      <c r="BC11" s="69"/>
      <c r="BD11" s="69"/>
      <c r="BE11" s="92" t="s">
        <v>34</v>
      </c>
      <c r="BF11" s="92"/>
      <c r="BG11" s="92"/>
      <c r="BH11" s="69" t="s">
        <v>35</v>
      </c>
      <c r="BI11" s="69"/>
      <c r="BJ11" s="69"/>
      <c r="BK11" s="69" t="s">
        <v>36</v>
      </c>
      <c r="BL11" s="69"/>
      <c r="BM11" s="69"/>
      <c r="BN11" s="69" t="s">
        <v>37</v>
      </c>
      <c r="BO11" s="69"/>
      <c r="BP11" s="69"/>
      <c r="BQ11" s="69" t="s">
        <v>38</v>
      </c>
      <c r="BR11" s="69"/>
      <c r="BS11" s="69"/>
      <c r="BT11" s="69" t="s">
        <v>39</v>
      </c>
      <c r="BU11" s="69"/>
      <c r="BV11" s="69"/>
      <c r="BW11" s="85" t="s">
        <v>40</v>
      </c>
      <c r="BX11" s="85"/>
      <c r="BY11" s="85"/>
      <c r="BZ11" s="85" t="s">
        <v>41</v>
      </c>
      <c r="CA11" s="85"/>
      <c r="CB11" s="89"/>
      <c r="CC11" s="69" t="s">
        <v>42</v>
      </c>
      <c r="CD11" s="69"/>
      <c r="CE11" s="69"/>
      <c r="CF11" s="69" t="s">
        <v>43</v>
      </c>
      <c r="CG11" s="69"/>
      <c r="CH11" s="69"/>
      <c r="CI11" s="92" t="s">
        <v>44</v>
      </c>
      <c r="CJ11" s="92"/>
      <c r="CK11" s="92"/>
      <c r="CL11" s="69" t="s">
        <v>45</v>
      </c>
      <c r="CM11" s="69"/>
      <c r="CN11" s="69"/>
      <c r="CO11" s="69" t="s">
        <v>46</v>
      </c>
      <c r="CP11" s="69"/>
      <c r="CQ11" s="69"/>
      <c r="CR11" s="69" t="s">
        <v>47</v>
      </c>
      <c r="CS11" s="69"/>
      <c r="CT11" s="69"/>
      <c r="CU11" s="69" t="s">
        <v>48</v>
      </c>
      <c r="CV11" s="69"/>
      <c r="CW11" s="69"/>
      <c r="CX11" s="69" t="s">
        <v>49</v>
      </c>
      <c r="CY11" s="69"/>
      <c r="CZ11" s="70"/>
      <c r="DA11" s="97" t="s">
        <v>339</v>
      </c>
      <c r="DB11" s="98"/>
      <c r="DC11" s="99"/>
      <c r="DD11" s="97" t="s">
        <v>340</v>
      </c>
      <c r="DE11" s="98"/>
      <c r="DF11" s="99"/>
      <c r="DG11" s="97" t="s">
        <v>341</v>
      </c>
      <c r="DH11" s="98"/>
      <c r="DI11" s="99"/>
      <c r="DJ11" s="92" t="s">
        <v>342</v>
      </c>
      <c r="DK11" s="92"/>
      <c r="DL11" s="92"/>
      <c r="DM11" s="92" t="s">
        <v>343</v>
      </c>
      <c r="DN11" s="92"/>
      <c r="DO11" s="92"/>
      <c r="DP11" s="92" t="s">
        <v>344</v>
      </c>
      <c r="DQ11" s="92"/>
      <c r="DR11" s="92"/>
      <c r="DS11" s="92" t="s">
        <v>345</v>
      </c>
      <c r="DT11" s="92"/>
      <c r="DU11" s="92"/>
      <c r="DV11" s="92" t="s">
        <v>346</v>
      </c>
      <c r="DW11" s="92"/>
      <c r="DX11" s="92"/>
      <c r="DY11" s="92" t="s">
        <v>347</v>
      </c>
      <c r="DZ11" s="92"/>
      <c r="EA11" s="92"/>
      <c r="EB11" s="97" t="s">
        <v>348</v>
      </c>
      <c r="EC11" s="98"/>
      <c r="ED11" s="98"/>
      <c r="EE11" s="92" t="s">
        <v>51</v>
      </c>
      <c r="EF11" s="92"/>
      <c r="EG11" s="92"/>
      <c r="EH11" s="92" t="s">
        <v>52</v>
      </c>
      <c r="EI11" s="92"/>
      <c r="EJ11" s="92"/>
      <c r="EK11" s="92" t="s">
        <v>53</v>
      </c>
      <c r="EL11" s="92"/>
      <c r="EM11" s="92"/>
      <c r="EN11" s="92" t="s">
        <v>54</v>
      </c>
      <c r="EO11" s="92"/>
      <c r="EP11" s="92"/>
      <c r="EQ11" s="92" t="s">
        <v>55</v>
      </c>
      <c r="ER11" s="92"/>
      <c r="ES11" s="92"/>
      <c r="ET11" s="92" t="s">
        <v>56</v>
      </c>
      <c r="EU11" s="92"/>
      <c r="EV11" s="92"/>
      <c r="EW11" s="92" t="s">
        <v>57</v>
      </c>
      <c r="EX11" s="92"/>
      <c r="EY11" s="92"/>
      <c r="EZ11" s="92" t="s">
        <v>58</v>
      </c>
      <c r="FA11" s="92"/>
      <c r="FB11" s="92"/>
      <c r="FC11" s="92" t="s">
        <v>59</v>
      </c>
      <c r="FD11" s="92"/>
      <c r="FE11" s="92"/>
      <c r="FF11" s="92" t="s">
        <v>60</v>
      </c>
      <c r="FG11" s="92"/>
      <c r="FH11" s="92"/>
      <c r="FI11" s="92" t="s">
        <v>349</v>
      </c>
      <c r="FJ11" s="92"/>
      <c r="FK11" s="92"/>
      <c r="FL11" s="92" t="s">
        <v>350</v>
      </c>
      <c r="FM11" s="92"/>
      <c r="FN11" s="92"/>
      <c r="FO11" s="92" t="s">
        <v>351</v>
      </c>
      <c r="FP11" s="92"/>
      <c r="FQ11" s="92"/>
      <c r="FR11" s="92" t="s">
        <v>352</v>
      </c>
      <c r="FS11" s="92"/>
      <c r="FT11" s="97"/>
      <c r="FU11" s="92" t="s">
        <v>353</v>
      </c>
      <c r="FV11" s="92"/>
      <c r="FW11" s="92"/>
      <c r="FX11" s="92" t="s">
        <v>354</v>
      </c>
      <c r="FY11" s="92"/>
      <c r="FZ11" s="92"/>
      <c r="GA11" s="92" t="s">
        <v>355</v>
      </c>
      <c r="GB11" s="92"/>
      <c r="GC11" s="92"/>
      <c r="GD11" s="92" t="s">
        <v>356</v>
      </c>
      <c r="GE11" s="92"/>
      <c r="GF11" s="92"/>
      <c r="GG11" s="92" t="s">
        <v>357</v>
      </c>
      <c r="GH11" s="92"/>
      <c r="GI11" s="92"/>
      <c r="GJ11" s="92" t="s">
        <v>358</v>
      </c>
      <c r="GK11" s="92"/>
      <c r="GL11" s="92"/>
      <c r="GM11" s="92" t="s">
        <v>359</v>
      </c>
      <c r="GN11" s="92"/>
      <c r="GO11" s="92"/>
      <c r="GP11" s="92" t="s">
        <v>360</v>
      </c>
      <c r="GQ11" s="92"/>
      <c r="GR11" s="92"/>
      <c r="GS11" s="92" t="s">
        <v>361</v>
      </c>
      <c r="GT11" s="92"/>
      <c r="GU11" s="92"/>
      <c r="GV11" s="92" t="s">
        <v>362</v>
      </c>
      <c r="GW11" s="92"/>
      <c r="GX11" s="92"/>
      <c r="GY11" s="92" t="s">
        <v>363</v>
      </c>
      <c r="GZ11" s="92"/>
      <c r="HA11" s="92"/>
      <c r="HB11" s="92" t="s">
        <v>364</v>
      </c>
      <c r="HC11" s="92"/>
      <c r="HD11" s="92"/>
      <c r="HE11" s="92" t="s">
        <v>365</v>
      </c>
      <c r="HF11" s="92"/>
      <c r="HG11" s="92"/>
      <c r="HH11" s="92" t="s">
        <v>366</v>
      </c>
      <c r="HI11" s="92"/>
      <c r="HJ11" s="92"/>
      <c r="HK11" s="92" t="s">
        <v>367</v>
      </c>
      <c r="HL11" s="92"/>
      <c r="HM11" s="92"/>
      <c r="HN11" s="92" t="s">
        <v>368</v>
      </c>
      <c r="HO11" s="92"/>
      <c r="HP11" s="92"/>
      <c r="HQ11" s="92" t="s">
        <v>369</v>
      </c>
      <c r="HR11" s="92"/>
      <c r="HS11" s="92"/>
    </row>
    <row r="12" spans="1:227" ht="53.25" customHeight="1">
      <c r="A12" s="77"/>
      <c r="B12" s="78"/>
      <c r="C12" s="76" t="s">
        <v>370</v>
      </c>
      <c r="D12" s="76"/>
      <c r="E12" s="76"/>
      <c r="F12" s="76" t="s">
        <v>374</v>
      </c>
      <c r="G12" s="76"/>
      <c r="H12" s="76"/>
      <c r="I12" s="76" t="s">
        <v>378</v>
      </c>
      <c r="J12" s="76"/>
      <c r="K12" s="76"/>
      <c r="L12" s="75" t="s">
        <v>382</v>
      </c>
      <c r="M12" s="75"/>
      <c r="N12" s="75"/>
      <c r="O12" s="75" t="s">
        <v>386</v>
      </c>
      <c r="P12" s="75"/>
      <c r="Q12" s="75"/>
      <c r="R12" s="75" t="s">
        <v>389</v>
      </c>
      <c r="S12" s="75"/>
      <c r="T12" s="75"/>
      <c r="U12" s="75" t="s">
        <v>393</v>
      </c>
      <c r="V12" s="75"/>
      <c r="W12" s="75"/>
      <c r="X12" s="75" t="s">
        <v>394</v>
      </c>
      <c r="Y12" s="75"/>
      <c r="Z12" s="75"/>
      <c r="AA12" s="75" t="s">
        <v>397</v>
      </c>
      <c r="AB12" s="75"/>
      <c r="AC12" s="75"/>
      <c r="AD12" s="75" t="s">
        <v>401</v>
      </c>
      <c r="AE12" s="75"/>
      <c r="AF12" s="75"/>
      <c r="AG12" s="75" t="s">
        <v>405</v>
      </c>
      <c r="AH12" s="75"/>
      <c r="AI12" s="75"/>
      <c r="AJ12" s="75" t="s">
        <v>409</v>
      </c>
      <c r="AK12" s="75"/>
      <c r="AL12" s="75"/>
      <c r="AM12" s="75" t="s">
        <v>413</v>
      </c>
      <c r="AN12" s="75"/>
      <c r="AO12" s="75"/>
      <c r="AP12" s="75" t="s">
        <v>417</v>
      </c>
      <c r="AQ12" s="75"/>
      <c r="AR12" s="75"/>
      <c r="AS12" s="75" t="s">
        <v>421</v>
      </c>
      <c r="AT12" s="75"/>
      <c r="AU12" s="75"/>
      <c r="AV12" s="75" t="s">
        <v>994</v>
      </c>
      <c r="AW12" s="75"/>
      <c r="AX12" s="75"/>
      <c r="AY12" s="75" t="s">
        <v>427</v>
      </c>
      <c r="AZ12" s="75"/>
      <c r="BA12" s="75"/>
      <c r="BB12" s="75" t="s">
        <v>431</v>
      </c>
      <c r="BC12" s="75"/>
      <c r="BD12" s="75"/>
      <c r="BE12" s="75" t="s">
        <v>435</v>
      </c>
      <c r="BF12" s="75"/>
      <c r="BG12" s="75"/>
      <c r="BH12" s="75" t="s">
        <v>439</v>
      </c>
      <c r="BI12" s="75"/>
      <c r="BJ12" s="75"/>
      <c r="BK12" s="75" t="s">
        <v>443</v>
      </c>
      <c r="BL12" s="75"/>
      <c r="BM12" s="75"/>
      <c r="BN12" s="75" t="s">
        <v>447</v>
      </c>
      <c r="BO12" s="75"/>
      <c r="BP12" s="75"/>
      <c r="BQ12" s="75" t="s">
        <v>451</v>
      </c>
      <c r="BR12" s="75"/>
      <c r="BS12" s="75"/>
      <c r="BT12" s="75" t="s">
        <v>455</v>
      </c>
      <c r="BU12" s="75"/>
      <c r="BV12" s="75"/>
      <c r="BW12" s="75" t="s">
        <v>459</v>
      </c>
      <c r="BX12" s="75"/>
      <c r="BY12" s="75"/>
      <c r="BZ12" s="75" t="s">
        <v>463</v>
      </c>
      <c r="CA12" s="75"/>
      <c r="CB12" s="75"/>
      <c r="CC12" s="75" t="s">
        <v>467</v>
      </c>
      <c r="CD12" s="75"/>
      <c r="CE12" s="75"/>
      <c r="CF12" s="75" t="s">
        <v>471</v>
      </c>
      <c r="CG12" s="75"/>
      <c r="CH12" s="75"/>
      <c r="CI12" s="75" t="s">
        <v>475</v>
      </c>
      <c r="CJ12" s="75"/>
      <c r="CK12" s="75"/>
      <c r="CL12" s="75" t="s">
        <v>479</v>
      </c>
      <c r="CM12" s="75"/>
      <c r="CN12" s="75"/>
      <c r="CO12" s="75" t="s">
        <v>483</v>
      </c>
      <c r="CP12" s="75"/>
      <c r="CQ12" s="75"/>
      <c r="CR12" s="75" t="s">
        <v>487</v>
      </c>
      <c r="CS12" s="75"/>
      <c r="CT12" s="75"/>
      <c r="CU12" s="75" t="s">
        <v>490</v>
      </c>
      <c r="CV12" s="75"/>
      <c r="CW12" s="75"/>
      <c r="CX12" s="75" t="s">
        <v>494</v>
      </c>
      <c r="CY12" s="75"/>
      <c r="CZ12" s="75"/>
      <c r="DA12" s="75" t="s">
        <v>498</v>
      </c>
      <c r="DB12" s="75"/>
      <c r="DC12" s="75"/>
      <c r="DD12" s="75" t="s">
        <v>502</v>
      </c>
      <c r="DE12" s="75"/>
      <c r="DF12" s="75"/>
      <c r="DG12" s="75" t="s">
        <v>506</v>
      </c>
      <c r="DH12" s="75"/>
      <c r="DI12" s="75"/>
      <c r="DJ12" s="75" t="s">
        <v>510</v>
      </c>
      <c r="DK12" s="75"/>
      <c r="DL12" s="75"/>
      <c r="DM12" s="76" t="s">
        <v>514</v>
      </c>
      <c r="DN12" s="76"/>
      <c r="DO12" s="76"/>
      <c r="DP12" s="76" t="s">
        <v>518</v>
      </c>
      <c r="DQ12" s="76"/>
      <c r="DR12" s="76"/>
      <c r="DS12" s="75" t="s">
        <v>522</v>
      </c>
      <c r="DT12" s="75"/>
      <c r="DU12" s="75"/>
      <c r="DV12" s="75" t="s">
        <v>526</v>
      </c>
      <c r="DW12" s="75"/>
      <c r="DX12" s="75"/>
      <c r="DY12" s="75" t="s">
        <v>529</v>
      </c>
      <c r="DZ12" s="75"/>
      <c r="EA12" s="75"/>
      <c r="EB12" s="75" t="s">
        <v>533</v>
      </c>
      <c r="EC12" s="75"/>
      <c r="ED12" s="75"/>
      <c r="EE12" s="75" t="s">
        <v>995</v>
      </c>
      <c r="EF12" s="75"/>
      <c r="EG12" s="75"/>
      <c r="EH12" s="75" t="s">
        <v>540</v>
      </c>
      <c r="EI12" s="75"/>
      <c r="EJ12" s="75"/>
      <c r="EK12" s="75" t="s">
        <v>544</v>
      </c>
      <c r="EL12" s="75"/>
      <c r="EM12" s="75"/>
      <c r="EN12" s="75" t="s">
        <v>548</v>
      </c>
      <c r="EO12" s="75"/>
      <c r="EP12" s="75"/>
      <c r="EQ12" s="75" t="s">
        <v>552</v>
      </c>
      <c r="ER12" s="75"/>
      <c r="ES12" s="75"/>
      <c r="ET12" s="75" t="s">
        <v>556</v>
      </c>
      <c r="EU12" s="75"/>
      <c r="EV12" s="75"/>
      <c r="EW12" s="75" t="s">
        <v>560</v>
      </c>
      <c r="EX12" s="75"/>
      <c r="EY12" s="75"/>
      <c r="EZ12" s="75" t="s">
        <v>562</v>
      </c>
      <c r="FA12" s="75"/>
      <c r="FB12" s="75"/>
      <c r="FC12" s="75" t="s">
        <v>564</v>
      </c>
      <c r="FD12" s="75"/>
      <c r="FE12" s="75"/>
      <c r="FF12" s="75" t="s">
        <v>568</v>
      </c>
      <c r="FG12" s="75"/>
      <c r="FH12" s="75"/>
      <c r="FI12" s="75" t="s">
        <v>571</v>
      </c>
      <c r="FJ12" s="75"/>
      <c r="FK12" s="75"/>
      <c r="FL12" s="75" t="s">
        <v>574</v>
      </c>
      <c r="FM12" s="75"/>
      <c r="FN12" s="75"/>
      <c r="FO12" s="75" t="s">
        <v>577</v>
      </c>
      <c r="FP12" s="75"/>
      <c r="FQ12" s="75"/>
      <c r="FR12" s="75" t="s">
        <v>581</v>
      </c>
      <c r="FS12" s="75"/>
      <c r="FT12" s="75"/>
      <c r="FU12" s="75" t="s">
        <v>585</v>
      </c>
      <c r="FV12" s="75"/>
      <c r="FW12" s="75"/>
      <c r="FX12" s="75" t="s">
        <v>589</v>
      </c>
      <c r="FY12" s="75"/>
      <c r="FZ12" s="75"/>
      <c r="GA12" s="75" t="s">
        <v>593</v>
      </c>
      <c r="GB12" s="75"/>
      <c r="GC12" s="75"/>
      <c r="GD12" s="75" t="s">
        <v>596</v>
      </c>
      <c r="GE12" s="75"/>
      <c r="GF12" s="75"/>
      <c r="GG12" s="75" t="s">
        <v>599</v>
      </c>
      <c r="GH12" s="75"/>
      <c r="GI12" s="75"/>
      <c r="GJ12" s="75" t="s">
        <v>601</v>
      </c>
      <c r="GK12" s="75"/>
      <c r="GL12" s="75"/>
      <c r="GM12" s="75" t="s">
        <v>605</v>
      </c>
      <c r="GN12" s="75"/>
      <c r="GO12" s="75"/>
      <c r="GP12" s="75" t="s">
        <v>606</v>
      </c>
      <c r="GQ12" s="75"/>
      <c r="GR12" s="75"/>
      <c r="GS12" s="75" t="s">
        <v>610</v>
      </c>
      <c r="GT12" s="75"/>
      <c r="GU12" s="75"/>
      <c r="GV12" s="75" t="s">
        <v>612</v>
      </c>
      <c r="GW12" s="75"/>
      <c r="GX12" s="75"/>
      <c r="GY12" s="75" t="s">
        <v>616</v>
      </c>
      <c r="GZ12" s="75"/>
      <c r="HA12" s="75"/>
      <c r="HB12" s="75" t="s">
        <v>620</v>
      </c>
      <c r="HC12" s="75"/>
      <c r="HD12" s="75"/>
      <c r="HE12" s="75" t="s">
        <v>624</v>
      </c>
      <c r="HF12" s="75"/>
      <c r="HG12" s="75"/>
      <c r="HH12" s="75" t="s">
        <v>628</v>
      </c>
      <c r="HI12" s="75"/>
      <c r="HJ12" s="75"/>
      <c r="HK12" s="75" t="s">
        <v>632</v>
      </c>
      <c r="HL12" s="75"/>
      <c r="HM12" s="75"/>
      <c r="HN12" s="75" t="s">
        <v>635</v>
      </c>
      <c r="HO12" s="75"/>
      <c r="HP12" s="75"/>
      <c r="HQ12" s="75" t="s">
        <v>639</v>
      </c>
      <c r="HR12" s="75"/>
      <c r="HS12" s="75"/>
    </row>
    <row r="13" spans="1:227" ht="156" customHeight="1">
      <c r="A13" s="77"/>
      <c r="B13" s="78"/>
      <c r="C13" s="32" t="s">
        <v>371</v>
      </c>
      <c r="D13" s="32" t="s">
        <v>372</v>
      </c>
      <c r="E13" s="32" t="s">
        <v>373</v>
      </c>
      <c r="F13" s="32" t="s">
        <v>375</v>
      </c>
      <c r="G13" s="32" t="s">
        <v>376</v>
      </c>
      <c r="H13" s="32" t="s">
        <v>377</v>
      </c>
      <c r="I13" s="32" t="s">
        <v>379</v>
      </c>
      <c r="J13" s="32" t="s">
        <v>380</v>
      </c>
      <c r="K13" s="32" t="s">
        <v>381</v>
      </c>
      <c r="L13" s="33" t="s">
        <v>383</v>
      </c>
      <c r="M13" s="33" t="s">
        <v>384</v>
      </c>
      <c r="N13" s="33" t="s">
        <v>385</v>
      </c>
      <c r="O13" s="33" t="s">
        <v>387</v>
      </c>
      <c r="P13" s="33" t="s">
        <v>384</v>
      </c>
      <c r="Q13" s="33" t="s">
        <v>388</v>
      </c>
      <c r="R13" s="33" t="s">
        <v>390</v>
      </c>
      <c r="S13" s="33" t="s">
        <v>391</v>
      </c>
      <c r="T13" s="33" t="s">
        <v>392</v>
      </c>
      <c r="U13" s="33" t="s">
        <v>387</v>
      </c>
      <c r="V13" s="33" t="s">
        <v>384</v>
      </c>
      <c r="W13" s="33" t="s">
        <v>385</v>
      </c>
      <c r="X13" s="33" t="s">
        <v>395</v>
      </c>
      <c r="Y13" s="33" t="s">
        <v>396</v>
      </c>
      <c r="Z13" s="33" t="s">
        <v>392</v>
      </c>
      <c r="AA13" s="33" t="s">
        <v>398</v>
      </c>
      <c r="AB13" s="33" t="s">
        <v>399</v>
      </c>
      <c r="AC13" s="33" t="s">
        <v>400</v>
      </c>
      <c r="AD13" s="33" t="s">
        <v>402</v>
      </c>
      <c r="AE13" s="33" t="s">
        <v>403</v>
      </c>
      <c r="AF13" s="33" t="s">
        <v>404</v>
      </c>
      <c r="AG13" s="33" t="s">
        <v>406</v>
      </c>
      <c r="AH13" s="33" t="s">
        <v>407</v>
      </c>
      <c r="AI13" s="33" t="s">
        <v>408</v>
      </c>
      <c r="AJ13" s="33" t="s">
        <v>410</v>
      </c>
      <c r="AK13" s="33" t="s">
        <v>411</v>
      </c>
      <c r="AL13" s="33" t="s">
        <v>412</v>
      </c>
      <c r="AM13" s="33" t="s">
        <v>414</v>
      </c>
      <c r="AN13" s="33" t="s">
        <v>415</v>
      </c>
      <c r="AO13" s="33" t="s">
        <v>416</v>
      </c>
      <c r="AP13" s="33" t="s">
        <v>418</v>
      </c>
      <c r="AQ13" s="33" t="s">
        <v>419</v>
      </c>
      <c r="AR13" s="33" t="s">
        <v>420</v>
      </c>
      <c r="AS13" s="33" t="s">
        <v>422</v>
      </c>
      <c r="AT13" s="33" t="s">
        <v>423</v>
      </c>
      <c r="AU13" s="33" t="s">
        <v>424</v>
      </c>
      <c r="AV13" s="33" t="s">
        <v>425</v>
      </c>
      <c r="AW13" s="33" t="s">
        <v>426</v>
      </c>
      <c r="AX13" s="33" t="s">
        <v>408</v>
      </c>
      <c r="AY13" s="33" t="s">
        <v>428</v>
      </c>
      <c r="AZ13" s="33" t="s">
        <v>429</v>
      </c>
      <c r="BA13" s="33" t="s">
        <v>430</v>
      </c>
      <c r="BB13" s="33" t="s">
        <v>432</v>
      </c>
      <c r="BC13" s="33" t="s">
        <v>433</v>
      </c>
      <c r="BD13" s="33" t="s">
        <v>434</v>
      </c>
      <c r="BE13" s="33" t="s">
        <v>436</v>
      </c>
      <c r="BF13" s="33" t="s">
        <v>437</v>
      </c>
      <c r="BG13" s="33" t="s">
        <v>438</v>
      </c>
      <c r="BH13" s="33" t="s">
        <v>440</v>
      </c>
      <c r="BI13" s="33" t="s">
        <v>441</v>
      </c>
      <c r="BJ13" s="33" t="s">
        <v>442</v>
      </c>
      <c r="BK13" s="33" t="s">
        <v>444</v>
      </c>
      <c r="BL13" s="33" t="s">
        <v>445</v>
      </c>
      <c r="BM13" s="33" t="s">
        <v>446</v>
      </c>
      <c r="BN13" s="33" t="s">
        <v>448</v>
      </c>
      <c r="BO13" s="33" t="s">
        <v>449</v>
      </c>
      <c r="BP13" s="33" t="s">
        <v>450</v>
      </c>
      <c r="BQ13" s="33" t="s">
        <v>452</v>
      </c>
      <c r="BR13" s="33" t="s">
        <v>453</v>
      </c>
      <c r="BS13" s="33" t="s">
        <v>454</v>
      </c>
      <c r="BT13" s="33" t="s">
        <v>456</v>
      </c>
      <c r="BU13" s="33" t="s">
        <v>457</v>
      </c>
      <c r="BV13" s="33" t="s">
        <v>458</v>
      </c>
      <c r="BW13" s="33" t="s">
        <v>460</v>
      </c>
      <c r="BX13" s="33" t="s">
        <v>461</v>
      </c>
      <c r="BY13" s="33" t="s">
        <v>462</v>
      </c>
      <c r="BZ13" s="33" t="s">
        <v>464</v>
      </c>
      <c r="CA13" s="33" t="s">
        <v>465</v>
      </c>
      <c r="CB13" s="33" t="s">
        <v>466</v>
      </c>
      <c r="CC13" s="33" t="s">
        <v>468</v>
      </c>
      <c r="CD13" s="33" t="s">
        <v>469</v>
      </c>
      <c r="CE13" s="33" t="s">
        <v>470</v>
      </c>
      <c r="CF13" s="33" t="s">
        <v>472</v>
      </c>
      <c r="CG13" s="33" t="s">
        <v>473</v>
      </c>
      <c r="CH13" s="33" t="s">
        <v>474</v>
      </c>
      <c r="CI13" s="33" t="s">
        <v>476</v>
      </c>
      <c r="CJ13" s="33" t="s">
        <v>477</v>
      </c>
      <c r="CK13" s="33" t="s">
        <v>478</v>
      </c>
      <c r="CL13" s="33" t="s">
        <v>480</v>
      </c>
      <c r="CM13" s="33" t="s">
        <v>481</v>
      </c>
      <c r="CN13" s="33" t="s">
        <v>482</v>
      </c>
      <c r="CO13" s="33" t="s">
        <v>484</v>
      </c>
      <c r="CP13" s="33" t="s">
        <v>485</v>
      </c>
      <c r="CQ13" s="33" t="s">
        <v>486</v>
      </c>
      <c r="CR13" s="33" t="s">
        <v>488</v>
      </c>
      <c r="CS13" s="33" t="s">
        <v>441</v>
      </c>
      <c r="CT13" s="33" t="s">
        <v>489</v>
      </c>
      <c r="CU13" s="33" t="s">
        <v>491</v>
      </c>
      <c r="CV13" s="33" t="s">
        <v>492</v>
      </c>
      <c r="CW13" s="33" t="s">
        <v>493</v>
      </c>
      <c r="CX13" s="33" t="s">
        <v>495</v>
      </c>
      <c r="CY13" s="33" t="s">
        <v>496</v>
      </c>
      <c r="CZ13" s="33" t="s">
        <v>497</v>
      </c>
      <c r="DA13" s="33" t="s">
        <v>499</v>
      </c>
      <c r="DB13" s="33" t="s">
        <v>500</v>
      </c>
      <c r="DC13" s="33" t="s">
        <v>501</v>
      </c>
      <c r="DD13" s="33" t="s">
        <v>503</v>
      </c>
      <c r="DE13" s="33" t="s">
        <v>504</v>
      </c>
      <c r="DF13" s="33" t="s">
        <v>505</v>
      </c>
      <c r="DG13" s="33" t="s">
        <v>507</v>
      </c>
      <c r="DH13" s="33" t="s">
        <v>508</v>
      </c>
      <c r="DI13" s="33" t="s">
        <v>509</v>
      </c>
      <c r="DJ13" s="33" t="s">
        <v>511</v>
      </c>
      <c r="DK13" s="33" t="s">
        <v>512</v>
      </c>
      <c r="DL13" s="33" t="s">
        <v>513</v>
      </c>
      <c r="DM13" s="33" t="s">
        <v>515</v>
      </c>
      <c r="DN13" s="33" t="s">
        <v>516</v>
      </c>
      <c r="DO13" s="33" t="s">
        <v>517</v>
      </c>
      <c r="DP13" s="33" t="s">
        <v>519</v>
      </c>
      <c r="DQ13" s="33" t="s">
        <v>520</v>
      </c>
      <c r="DR13" s="33" t="s">
        <v>521</v>
      </c>
      <c r="DS13" s="33" t="s">
        <v>523</v>
      </c>
      <c r="DT13" s="33" t="s">
        <v>524</v>
      </c>
      <c r="DU13" s="33" t="s">
        <v>525</v>
      </c>
      <c r="DV13" s="33" t="s">
        <v>499</v>
      </c>
      <c r="DW13" s="33" t="s">
        <v>527</v>
      </c>
      <c r="DX13" s="33" t="s">
        <v>528</v>
      </c>
      <c r="DY13" s="33" t="s">
        <v>530</v>
      </c>
      <c r="DZ13" s="33" t="s">
        <v>531</v>
      </c>
      <c r="EA13" s="33" t="s">
        <v>532</v>
      </c>
      <c r="EB13" s="33" t="s">
        <v>534</v>
      </c>
      <c r="EC13" s="33" t="s">
        <v>535</v>
      </c>
      <c r="ED13" s="33" t="s">
        <v>536</v>
      </c>
      <c r="EE13" s="33" t="s">
        <v>537</v>
      </c>
      <c r="EF13" s="33" t="s">
        <v>538</v>
      </c>
      <c r="EG13" s="33" t="s">
        <v>539</v>
      </c>
      <c r="EH13" s="33" t="s">
        <v>541</v>
      </c>
      <c r="EI13" s="33" t="s">
        <v>542</v>
      </c>
      <c r="EJ13" s="33" t="s">
        <v>543</v>
      </c>
      <c r="EK13" s="33" t="s">
        <v>545</v>
      </c>
      <c r="EL13" s="33" t="s">
        <v>546</v>
      </c>
      <c r="EM13" s="33" t="s">
        <v>547</v>
      </c>
      <c r="EN13" s="33" t="s">
        <v>549</v>
      </c>
      <c r="EO13" s="33" t="s">
        <v>550</v>
      </c>
      <c r="EP13" s="33" t="s">
        <v>551</v>
      </c>
      <c r="EQ13" s="33" t="s">
        <v>553</v>
      </c>
      <c r="ER13" s="33" t="s">
        <v>554</v>
      </c>
      <c r="ES13" s="33" t="s">
        <v>555</v>
      </c>
      <c r="ET13" s="33" t="s">
        <v>557</v>
      </c>
      <c r="EU13" s="33" t="s">
        <v>558</v>
      </c>
      <c r="EV13" s="33" t="s">
        <v>559</v>
      </c>
      <c r="EW13" s="33" t="s">
        <v>476</v>
      </c>
      <c r="EX13" s="33" t="s">
        <v>561</v>
      </c>
      <c r="EY13" s="33" t="s">
        <v>478</v>
      </c>
      <c r="EZ13" s="33" t="s">
        <v>563</v>
      </c>
      <c r="FA13" s="33" t="s">
        <v>500</v>
      </c>
      <c r="FB13" s="33" t="s">
        <v>528</v>
      </c>
      <c r="FC13" s="33" t="s">
        <v>565</v>
      </c>
      <c r="FD13" s="33" t="s">
        <v>566</v>
      </c>
      <c r="FE13" s="33" t="s">
        <v>567</v>
      </c>
      <c r="FF13" s="33" t="s">
        <v>569</v>
      </c>
      <c r="FG13" s="33" t="s">
        <v>570</v>
      </c>
      <c r="FH13" s="33" t="s">
        <v>466</v>
      </c>
      <c r="FI13" s="33" t="s">
        <v>534</v>
      </c>
      <c r="FJ13" s="33" t="s">
        <v>572</v>
      </c>
      <c r="FK13" s="33" t="s">
        <v>573</v>
      </c>
      <c r="FL13" s="33" t="s">
        <v>575</v>
      </c>
      <c r="FM13" s="33" t="s">
        <v>390</v>
      </c>
      <c r="FN13" s="33" t="s">
        <v>576</v>
      </c>
      <c r="FO13" s="33" t="s">
        <v>578</v>
      </c>
      <c r="FP13" s="33" t="s">
        <v>579</v>
      </c>
      <c r="FQ13" s="33" t="s">
        <v>580</v>
      </c>
      <c r="FR13" s="33" t="s">
        <v>582</v>
      </c>
      <c r="FS13" s="33" t="s">
        <v>583</v>
      </c>
      <c r="FT13" s="33" t="s">
        <v>584</v>
      </c>
      <c r="FU13" s="33" t="s">
        <v>586</v>
      </c>
      <c r="FV13" s="33" t="s">
        <v>587</v>
      </c>
      <c r="FW13" s="33" t="s">
        <v>588</v>
      </c>
      <c r="FX13" s="33" t="s">
        <v>590</v>
      </c>
      <c r="FY13" s="33" t="s">
        <v>591</v>
      </c>
      <c r="FZ13" s="33" t="s">
        <v>592</v>
      </c>
      <c r="GA13" s="33" t="s">
        <v>390</v>
      </c>
      <c r="GB13" s="33" t="s">
        <v>594</v>
      </c>
      <c r="GC13" s="33" t="s">
        <v>595</v>
      </c>
      <c r="GD13" s="33" t="s">
        <v>597</v>
      </c>
      <c r="GE13" s="33" t="s">
        <v>598</v>
      </c>
      <c r="GF13" s="33" t="s">
        <v>573</v>
      </c>
      <c r="GG13" s="33" t="s">
        <v>600</v>
      </c>
      <c r="GH13" s="33" t="s">
        <v>594</v>
      </c>
      <c r="GI13" s="33" t="s">
        <v>392</v>
      </c>
      <c r="GJ13" s="33" t="s">
        <v>602</v>
      </c>
      <c r="GK13" s="33" t="s">
        <v>603</v>
      </c>
      <c r="GL13" s="33" t="s">
        <v>604</v>
      </c>
      <c r="GM13" s="33" t="s">
        <v>586</v>
      </c>
      <c r="GN13" s="33" t="s">
        <v>587</v>
      </c>
      <c r="GO13" s="33" t="s">
        <v>588</v>
      </c>
      <c r="GP13" s="33" t="s">
        <v>607</v>
      </c>
      <c r="GQ13" s="33" t="s">
        <v>608</v>
      </c>
      <c r="GR13" s="33" t="s">
        <v>609</v>
      </c>
      <c r="GS13" s="33" t="s">
        <v>371</v>
      </c>
      <c r="GT13" s="33" t="s">
        <v>372</v>
      </c>
      <c r="GU13" s="33" t="s">
        <v>611</v>
      </c>
      <c r="GV13" s="33" t="s">
        <v>613</v>
      </c>
      <c r="GW13" s="33" t="s">
        <v>614</v>
      </c>
      <c r="GX13" s="33" t="s">
        <v>615</v>
      </c>
      <c r="GY13" s="33" t="s">
        <v>617</v>
      </c>
      <c r="GZ13" s="33" t="s">
        <v>618</v>
      </c>
      <c r="HA13" s="33" t="s">
        <v>619</v>
      </c>
      <c r="HB13" s="33" t="s">
        <v>621</v>
      </c>
      <c r="HC13" s="33" t="s">
        <v>622</v>
      </c>
      <c r="HD13" s="33" t="s">
        <v>623</v>
      </c>
      <c r="HE13" s="33" t="s">
        <v>625</v>
      </c>
      <c r="HF13" s="33" t="s">
        <v>626</v>
      </c>
      <c r="HG13" s="33" t="s">
        <v>627</v>
      </c>
      <c r="HH13" s="33" t="s">
        <v>629</v>
      </c>
      <c r="HI13" s="33" t="s">
        <v>630</v>
      </c>
      <c r="HJ13" s="33" t="s">
        <v>631</v>
      </c>
      <c r="HK13" s="33" t="s">
        <v>633</v>
      </c>
      <c r="HL13" s="33" t="s">
        <v>391</v>
      </c>
      <c r="HM13" s="33" t="s">
        <v>634</v>
      </c>
      <c r="HN13" s="33" t="s">
        <v>636</v>
      </c>
      <c r="HO13" s="33" t="s">
        <v>637</v>
      </c>
      <c r="HP13" s="33" t="s">
        <v>638</v>
      </c>
      <c r="HQ13" s="33" t="s">
        <v>640</v>
      </c>
      <c r="HR13" s="33" t="s">
        <v>641</v>
      </c>
      <c r="HS13" s="33" t="s">
        <v>642</v>
      </c>
    </row>
    <row r="14" spans="1:227" ht="15.7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8"/>
      <c r="AS14" s="18"/>
      <c r="AT14" s="18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23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23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19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19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19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19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19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19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19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19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19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19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19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19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19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19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19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19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19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19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19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19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19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19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19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19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19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19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19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1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19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1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19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19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19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19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19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19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19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19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19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19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19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19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19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19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19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19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19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19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71" t="s">
        <v>337</v>
      </c>
      <c r="B39" s="72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HS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3" t="s">
        <v>338</v>
      </c>
      <c r="B40" s="7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s="12" t="s">
        <v>3180</v>
      </c>
      <c r="AI42" s="12"/>
    </row>
    <row r="43" spans="1:227">
      <c r="B43" t="s">
        <v>3181</v>
      </c>
      <c r="C43" t="s">
        <v>3182</v>
      </c>
      <c r="D43">
        <f>(C40+F40+I40+L40+O40+R40+U40+X40+AA40+AD40+AG40+AJ40)/12</f>
        <v>0</v>
      </c>
      <c r="AI43" s="12"/>
    </row>
    <row r="44" spans="1:227">
      <c r="B44" t="s">
        <v>3183</v>
      </c>
      <c r="C44" t="s">
        <v>3182</v>
      </c>
      <c r="D44">
        <f>(D40+G40+J40+M40+P40+S40+V40+Y40+AB40+AE40+AH40+AK40)/12</f>
        <v>0</v>
      </c>
      <c r="AI44" s="12"/>
    </row>
    <row r="45" spans="1:227">
      <c r="B45" t="s">
        <v>3184</v>
      </c>
      <c r="C45" t="s">
        <v>3182</v>
      </c>
      <c r="D45">
        <f>(E40+H40+K40+N40+Q40+T40+W40+Z40+AC40+AF40+AI40+AL40)/12</f>
        <v>0</v>
      </c>
      <c r="AI45" s="12"/>
    </row>
    <row r="47" spans="1:227">
      <c r="B47" t="s">
        <v>3181</v>
      </c>
      <c r="C47" t="s">
        <v>3185</v>
      </c>
      <c r="D47" s="24">
        <f>(AM40+AP40+AS40+AV40+AY40+BB40+BE40+BH40+BK40+BN40+BQ40+BT40+BW40+BZ40+CC40+CF40+CI40+CL40+CO40+CR40+CU40+CX40)/22</f>
        <v>0</v>
      </c>
    </row>
    <row r="48" spans="1:227">
      <c r="B48" t="s">
        <v>3183</v>
      </c>
      <c r="C48" t="s">
        <v>3185</v>
      </c>
      <c r="D48">
        <f>(AN40+AQ40+AT40+AW40+AZ40+BC40+BF40+BI40+BL40+BO40+BR40+BU40+BX40+CA40+CD40+CG40+CJ40+CM40+CP40+CS40+CV40+CY40)/22</f>
        <v>0</v>
      </c>
    </row>
    <row r="49" spans="2:4">
      <c r="B49" t="s">
        <v>3184</v>
      </c>
      <c r="C49" t="s">
        <v>3185</v>
      </c>
      <c r="D49">
        <f>(AO40+AR40+AU40+AX40+BA40+BD40+BG40+BJ40+BM40+BP40+BS40+BV40+BY40+CB40+CE40+CH40+CK40+CN40+CQ40+CT40+CW40+CZ40)/22</f>
        <v>0</v>
      </c>
    </row>
    <row r="51" spans="2:4">
      <c r="B51" t="s">
        <v>3181</v>
      </c>
      <c r="C51" t="s">
        <v>3187</v>
      </c>
      <c r="D51">
        <f>(DA40+DD40+DG40+DJ40+DM40+DP40+DS40+DV40+DY40+EB40)/10</f>
        <v>0</v>
      </c>
    </row>
    <row r="52" spans="2:4">
      <c r="B52" t="s">
        <v>3183</v>
      </c>
      <c r="C52" t="s">
        <v>3187</v>
      </c>
      <c r="D52">
        <f>(DB40+DE40+DH40+DK40+DN40+DQ40+DT40+DW40+DZ40+EC40)/10</f>
        <v>0</v>
      </c>
    </row>
    <row r="53" spans="2:4">
      <c r="B53" t="s">
        <v>3184</v>
      </c>
      <c r="C53" t="s">
        <v>3187</v>
      </c>
      <c r="D53">
        <f>(DC40+DF40+DI40+DL40+DO40+DR40+DU40+DX40+EA40+ED40)/10</f>
        <v>0</v>
      </c>
    </row>
    <row r="55" spans="2:4">
      <c r="B55" t="s">
        <v>3181</v>
      </c>
      <c r="C55" t="s">
        <v>3186</v>
      </c>
      <c r="D55">
        <f>(EE40+EH40+EK40+EN40+EQ40+ET40+EW40+EZ40+FC40+FF40+FI40+FL40+FO40+FR40)/14</f>
        <v>0</v>
      </c>
    </row>
    <row r="56" spans="2:4">
      <c r="B56" t="s">
        <v>3183</v>
      </c>
      <c r="C56" t="s">
        <v>3186</v>
      </c>
      <c r="D56">
        <f>(EF40+EI40+EL40+EO40+ER40+EU40+EX40+FA40+FD40+FG40+FJ40+FM40+FP40+FS40)/14</f>
        <v>0</v>
      </c>
    </row>
    <row r="57" spans="2:4">
      <c r="B57" t="s">
        <v>3184</v>
      </c>
      <c r="C57" t="s">
        <v>3186</v>
      </c>
      <c r="D57">
        <f>(EG40+EJ40+EM40+EP40+ES40+EV40+EY40+FB40+FE40+FH40+FK40+FN40+FQ40+FT40)/14</f>
        <v>0</v>
      </c>
    </row>
    <row r="59" spans="2:4">
      <c r="B59" t="s">
        <v>3181</v>
      </c>
      <c r="C59" t="s">
        <v>3188</v>
      </c>
      <c r="D59">
        <f>(FU40+FX40+GA40+GD40+GG40+GJ40+GM40+GP40+GS40+GV40+GY40+HB40+HE40+HH40+HK40+HN40+HQ40)/17</f>
        <v>0</v>
      </c>
    </row>
    <row r="60" spans="2:4">
      <c r="B60" t="s">
        <v>3183</v>
      </c>
      <c r="C60" t="s">
        <v>3188</v>
      </c>
      <c r="D60">
        <f>(FV40+FY40+GB40+GE40+GH40+GK40+GN40+GQ40+GT40+GW40+GZ40+HC40+HF40+HI40+HL40+HO40+HR40)/17</f>
        <v>0</v>
      </c>
    </row>
    <row r="61" spans="2:4">
      <c r="B61" t="s">
        <v>3184</v>
      </c>
      <c r="C61" t="s">
        <v>3188</v>
      </c>
      <c r="D61">
        <f>(FW40+FZ40+GC40+GF40+GL40+GO40+GR40+GU40+GX40+HA40+HD40+HG40+HJ40+HM40+HP40+HS40)/17</f>
        <v>0</v>
      </c>
    </row>
  </sheetData>
  <mergeCells count="168"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KC17" workbookViewId="0">
      <selection activeCell="E18" sqref="E18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62</v>
      </c>
      <c r="B1" s="15" t="s">
        <v>1007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7" t="s">
        <v>0</v>
      </c>
      <c r="B4" s="77" t="s">
        <v>336</v>
      </c>
      <c r="C4" s="79" t="s">
        <v>996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998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998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4" t="s">
        <v>1010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3" t="s">
        <v>1011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1011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1011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1011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2" t="s">
        <v>1011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8" t="s">
        <v>1015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>
      <c r="A5" s="77"/>
      <c r="B5" s="77"/>
      <c r="C5" s="65" t="s">
        <v>997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91" t="s">
        <v>999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100" t="s">
        <v>1009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96" t="s">
        <v>50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90" t="s">
        <v>1012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100" t="s">
        <v>1003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1013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1014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61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0" t="s">
        <v>1005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>
      <c r="A6" s="77"/>
      <c r="B6" s="77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9"/>
      <c r="KW6" s="28"/>
      <c r="KX6" s="28"/>
      <c r="KY6" s="28"/>
      <c r="KZ6" s="28"/>
      <c r="LA6" s="28"/>
      <c r="LB6" s="28"/>
      <c r="LC6" s="28"/>
      <c r="LD6" s="28"/>
      <c r="LE6" s="28"/>
    </row>
    <row r="7" spans="1:317" ht="15.75" hidden="1">
      <c r="A7" s="77"/>
      <c r="B7" s="77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9"/>
      <c r="KW7" s="28"/>
      <c r="KX7" s="28"/>
      <c r="KY7" s="28"/>
      <c r="KZ7" s="28"/>
      <c r="LA7" s="28"/>
      <c r="LB7" s="28"/>
      <c r="LC7" s="28"/>
      <c r="LD7" s="28"/>
      <c r="LE7" s="28"/>
    </row>
    <row r="8" spans="1:317" ht="15.75" hidden="1">
      <c r="A8" s="77"/>
      <c r="B8" s="77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9"/>
      <c r="KW8" s="28"/>
      <c r="KX8" s="28"/>
      <c r="KY8" s="28"/>
      <c r="KZ8" s="28"/>
      <c r="LA8" s="28"/>
      <c r="LB8" s="28"/>
      <c r="LC8" s="28"/>
      <c r="LD8" s="28"/>
      <c r="LE8" s="28"/>
    </row>
    <row r="9" spans="1:317" ht="15.75" hidden="1">
      <c r="A9" s="77"/>
      <c r="B9" s="77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9"/>
      <c r="KW9" s="28"/>
      <c r="KX9" s="28"/>
      <c r="KY9" s="28"/>
      <c r="KZ9" s="28"/>
      <c r="LA9" s="28"/>
      <c r="LB9" s="28"/>
      <c r="LC9" s="28"/>
      <c r="LD9" s="28"/>
      <c r="LE9" s="28"/>
    </row>
    <row r="10" spans="1:317" ht="15.75" hidden="1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31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9"/>
      <c r="KW10" s="28"/>
      <c r="KX10" s="28"/>
      <c r="KY10" s="28"/>
      <c r="KZ10" s="28"/>
      <c r="LA10" s="28"/>
      <c r="LB10" s="28"/>
      <c r="LC10" s="28"/>
      <c r="LD10" s="28"/>
      <c r="LE10" s="28"/>
    </row>
    <row r="11" spans="1:317" ht="15.75">
      <c r="A11" s="77"/>
      <c r="B11" s="77"/>
      <c r="C11" s="68" t="s">
        <v>63</v>
      </c>
      <c r="D11" s="69" t="s">
        <v>2</v>
      </c>
      <c r="E11" s="69" t="s">
        <v>3</v>
      </c>
      <c r="F11" s="69" t="s">
        <v>64</v>
      </c>
      <c r="G11" s="69" t="s">
        <v>4</v>
      </c>
      <c r="H11" s="69" t="s">
        <v>5</v>
      </c>
      <c r="I11" s="69" t="s">
        <v>65</v>
      </c>
      <c r="J11" s="69" t="s">
        <v>6</v>
      </c>
      <c r="K11" s="69" t="s">
        <v>7</v>
      </c>
      <c r="L11" s="69" t="s">
        <v>66</v>
      </c>
      <c r="M11" s="69" t="s">
        <v>6</v>
      </c>
      <c r="N11" s="69" t="s">
        <v>7</v>
      </c>
      <c r="O11" s="69" t="s">
        <v>67</v>
      </c>
      <c r="P11" s="69" t="s">
        <v>8</v>
      </c>
      <c r="Q11" s="69" t="s">
        <v>1</v>
      </c>
      <c r="R11" s="69" t="s">
        <v>68</v>
      </c>
      <c r="S11" s="69" t="s">
        <v>3</v>
      </c>
      <c r="T11" s="69" t="s">
        <v>9</v>
      </c>
      <c r="U11" s="69" t="s">
        <v>69</v>
      </c>
      <c r="V11" s="69" t="s">
        <v>3</v>
      </c>
      <c r="W11" s="69" t="s">
        <v>9</v>
      </c>
      <c r="X11" s="70" t="s">
        <v>70</v>
      </c>
      <c r="Y11" s="65" t="s">
        <v>7</v>
      </c>
      <c r="Z11" s="68" t="s">
        <v>10</v>
      </c>
      <c r="AA11" s="69" t="s">
        <v>71</v>
      </c>
      <c r="AB11" s="69" t="s">
        <v>11</v>
      </c>
      <c r="AC11" s="69" t="s">
        <v>12</v>
      </c>
      <c r="AD11" s="69" t="s">
        <v>72</v>
      </c>
      <c r="AE11" s="69" t="s">
        <v>1</v>
      </c>
      <c r="AF11" s="69" t="s">
        <v>2</v>
      </c>
      <c r="AG11" s="69" t="s">
        <v>73</v>
      </c>
      <c r="AH11" s="69" t="s">
        <v>9</v>
      </c>
      <c r="AI11" s="69" t="s">
        <v>4</v>
      </c>
      <c r="AJ11" s="70" t="s">
        <v>74</v>
      </c>
      <c r="AK11" s="65"/>
      <c r="AL11" s="65"/>
      <c r="AM11" s="70" t="s">
        <v>75</v>
      </c>
      <c r="AN11" s="65"/>
      <c r="AO11" s="65"/>
      <c r="AP11" s="70" t="s">
        <v>76</v>
      </c>
      <c r="AQ11" s="65"/>
      <c r="AR11" s="65"/>
      <c r="AS11" s="70" t="s">
        <v>77</v>
      </c>
      <c r="AT11" s="65"/>
      <c r="AU11" s="65"/>
      <c r="AV11" s="70" t="s">
        <v>78</v>
      </c>
      <c r="AW11" s="65"/>
      <c r="AX11" s="65"/>
      <c r="AY11" s="70" t="s">
        <v>79</v>
      </c>
      <c r="AZ11" s="65"/>
      <c r="BA11" s="65"/>
      <c r="BB11" s="70" t="s">
        <v>80</v>
      </c>
      <c r="BC11" s="65"/>
      <c r="BD11" s="65"/>
      <c r="BE11" s="70" t="s">
        <v>81</v>
      </c>
      <c r="BF11" s="65"/>
      <c r="BG11" s="65"/>
      <c r="BH11" s="90" t="s">
        <v>87</v>
      </c>
      <c r="BI11" s="90"/>
      <c r="BJ11" s="90"/>
      <c r="BK11" s="90" t="s">
        <v>2</v>
      </c>
      <c r="BL11" s="90"/>
      <c r="BM11" s="90"/>
      <c r="BN11" s="90" t="s">
        <v>88</v>
      </c>
      <c r="BO11" s="90"/>
      <c r="BP11" s="90"/>
      <c r="BQ11" s="90" t="s">
        <v>9</v>
      </c>
      <c r="BR11" s="90"/>
      <c r="BS11" s="90"/>
      <c r="BT11" s="90" t="s">
        <v>4</v>
      </c>
      <c r="BU11" s="90"/>
      <c r="BV11" s="90"/>
      <c r="BW11" s="90" t="s">
        <v>5</v>
      </c>
      <c r="BX11" s="90"/>
      <c r="BY11" s="90"/>
      <c r="BZ11" s="86" t="s">
        <v>13</v>
      </c>
      <c r="CA11" s="86"/>
      <c r="CB11" s="86"/>
      <c r="CC11" s="90" t="s">
        <v>6</v>
      </c>
      <c r="CD11" s="90"/>
      <c r="CE11" s="90"/>
      <c r="CF11" s="90" t="s">
        <v>7</v>
      </c>
      <c r="CG11" s="90"/>
      <c r="CH11" s="90"/>
      <c r="CI11" s="90" t="s">
        <v>10</v>
      </c>
      <c r="CJ11" s="90"/>
      <c r="CK11" s="90"/>
      <c r="CL11" s="90" t="s">
        <v>89</v>
      </c>
      <c r="CM11" s="90"/>
      <c r="CN11" s="90"/>
      <c r="CO11" s="90" t="s">
        <v>11</v>
      </c>
      <c r="CP11" s="90"/>
      <c r="CQ11" s="90"/>
      <c r="CR11" s="115" t="s">
        <v>12</v>
      </c>
      <c r="CS11" s="115"/>
      <c r="CT11" s="115"/>
      <c r="CU11" s="115" t="s">
        <v>90</v>
      </c>
      <c r="CV11" s="115"/>
      <c r="CW11" s="115"/>
      <c r="CX11" s="90" t="s">
        <v>91</v>
      </c>
      <c r="CY11" s="90"/>
      <c r="CZ11" s="90"/>
      <c r="DA11" s="90" t="s">
        <v>92</v>
      </c>
      <c r="DB11" s="90"/>
      <c r="DC11" s="90"/>
      <c r="DD11" s="86" t="s">
        <v>93</v>
      </c>
      <c r="DE11" s="86"/>
      <c r="DF11" s="86"/>
      <c r="DG11" s="90" t="s">
        <v>94</v>
      </c>
      <c r="DH11" s="90"/>
      <c r="DI11" s="90"/>
      <c r="DJ11" s="90" t="s">
        <v>95</v>
      </c>
      <c r="DK11" s="90"/>
      <c r="DL11" s="90"/>
      <c r="DM11" s="90" t="s">
        <v>96</v>
      </c>
      <c r="DN11" s="90"/>
      <c r="DO11" s="90"/>
      <c r="DP11" s="86" t="s">
        <v>1016</v>
      </c>
      <c r="DQ11" s="86"/>
      <c r="DR11" s="86"/>
      <c r="DS11" s="86" t="s">
        <v>1017</v>
      </c>
      <c r="DT11" s="86"/>
      <c r="DU11" s="86"/>
      <c r="DV11" s="86" t="s">
        <v>1018</v>
      </c>
      <c r="DW11" s="86"/>
      <c r="DX11" s="86"/>
      <c r="DY11" s="86" t="s">
        <v>1019</v>
      </c>
      <c r="DZ11" s="86"/>
      <c r="EA11" s="86"/>
      <c r="EB11" s="86" t="s">
        <v>1020</v>
      </c>
      <c r="EC11" s="86"/>
      <c r="ED11" s="86"/>
      <c r="EE11" s="86" t="s">
        <v>1021</v>
      </c>
      <c r="EF11" s="86"/>
      <c r="EG11" s="86"/>
      <c r="EH11" s="86" t="s">
        <v>1022</v>
      </c>
      <c r="EI11" s="86"/>
      <c r="EJ11" s="86"/>
      <c r="EK11" s="86" t="s">
        <v>1023</v>
      </c>
      <c r="EL11" s="86"/>
      <c r="EM11" s="86"/>
      <c r="EN11" s="86" t="s">
        <v>1024</v>
      </c>
      <c r="EO11" s="86"/>
      <c r="EP11" s="86"/>
      <c r="EQ11" s="86" t="s">
        <v>82</v>
      </c>
      <c r="ER11" s="86"/>
      <c r="ES11" s="86"/>
      <c r="ET11" s="86" t="s">
        <v>83</v>
      </c>
      <c r="EU11" s="86"/>
      <c r="EV11" s="86"/>
      <c r="EW11" s="86" t="s">
        <v>84</v>
      </c>
      <c r="EX11" s="86"/>
      <c r="EY11" s="86"/>
      <c r="EZ11" s="86" t="s">
        <v>85</v>
      </c>
      <c r="FA11" s="86"/>
      <c r="FB11" s="86"/>
      <c r="FC11" s="86" t="s">
        <v>86</v>
      </c>
      <c r="FD11" s="86"/>
      <c r="FE11" s="86"/>
      <c r="FF11" s="86" t="s">
        <v>97</v>
      </c>
      <c r="FG11" s="86"/>
      <c r="FH11" s="86"/>
      <c r="FI11" s="86" t="s">
        <v>98</v>
      </c>
      <c r="FJ11" s="86"/>
      <c r="FK11" s="86"/>
      <c r="FL11" s="86" t="s">
        <v>99</v>
      </c>
      <c r="FM11" s="86"/>
      <c r="FN11" s="86"/>
      <c r="FO11" s="86" t="s">
        <v>100</v>
      </c>
      <c r="FP11" s="86"/>
      <c r="FQ11" s="86"/>
      <c r="FR11" s="86" t="s">
        <v>1025</v>
      </c>
      <c r="FS11" s="86"/>
      <c r="FT11" s="86"/>
      <c r="FU11" s="86" t="s">
        <v>1026</v>
      </c>
      <c r="FV11" s="86"/>
      <c r="FW11" s="86"/>
      <c r="FX11" s="86" t="s">
        <v>1027</v>
      </c>
      <c r="FY11" s="86"/>
      <c r="FZ11" s="86"/>
      <c r="GA11" s="86" t="s">
        <v>1028</v>
      </c>
      <c r="GB11" s="86"/>
      <c r="GC11" s="86"/>
      <c r="GD11" s="86" t="s">
        <v>1029</v>
      </c>
      <c r="GE11" s="86"/>
      <c r="GF11" s="86"/>
      <c r="GG11" s="86" t="s">
        <v>1030</v>
      </c>
      <c r="GH11" s="86"/>
      <c r="GI11" s="86"/>
      <c r="GJ11" s="86" t="s">
        <v>1031</v>
      </c>
      <c r="GK11" s="86"/>
      <c r="GL11" s="86"/>
      <c r="GM11" s="86" t="s">
        <v>1032</v>
      </c>
      <c r="GN11" s="86"/>
      <c r="GO11" s="86"/>
      <c r="GP11" s="86" t="s">
        <v>1033</v>
      </c>
      <c r="GQ11" s="86"/>
      <c r="GR11" s="86"/>
      <c r="GS11" s="86" t="s">
        <v>1034</v>
      </c>
      <c r="GT11" s="86"/>
      <c r="GU11" s="86"/>
      <c r="GV11" s="86" t="s">
        <v>1035</v>
      </c>
      <c r="GW11" s="86"/>
      <c r="GX11" s="86"/>
      <c r="GY11" s="86" t="s">
        <v>1036</v>
      </c>
      <c r="GZ11" s="86"/>
      <c r="HA11" s="86"/>
      <c r="HB11" s="86" t="s">
        <v>1037</v>
      </c>
      <c r="HC11" s="86"/>
      <c r="HD11" s="86"/>
      <c r="HE11" s="86" t="s">
        <v>1038</v>
      </c>
      <c r="HF11" s="86"/>
      <c r="HG11" s="86"/>
      <c r="HH11" s="86" t="s">
        <v>1039</v>
      </c>
      <c r="HI11" s="86"/>
      <c r="HJ11" s="86"/>
      <c r="HK11" s="86" t="s">
        <v>1040</v>
      </c>
      <c r="HL11" s="86"/>
      <c r="HM11" s="86"/>
      <c r="HN11" s="86" t="s">
        <v>1041</v>
      </c>
      <c r="HO11" s="86"/>
      <c r="HP11" s="86"/>
      <c r="HQ11" s="86" t="s">
        <v>1042</v>
      </c>
      <c r="HR11" s="86"/>
      <c r="HS11" s="86"/>
      <c r="HT11" s="86" t="s">
        <v>1043</v>
      </c>
      <c r="HU11" s="86"/>
      <c r="HV11" s="86"/>
      <c r="HW11" s="86" t="s">
        <v>1044</v>
      </c>
      <c r="HX11" s="86"/>
      <c r="HY11" s="86"/>
      <c r="HZ11" s="86" t="s">
        <v>1045</v>
      </c>
      <c r="IA11" s="86"/>
      <c r="IB11" s="86"/>
      <c r="IC11" s="86" t="s">
        <v>1046</v>
      </c>
      <c r="ID11" s="86"/>
      <c r="IE11" s="86"/>
      <c r="IF11" s="86" t="s">
        <v>1047</v>
      </c>
      <c r="IG11" s="86"/>
      <c r="IH11" s="86"/>
      <c r="II11" s="86" t="s">
        <v>1048</v>
      </c>
      <c r="IJ11" s="86"/>
      <c r="IK11" s="86"/>
      <c r="IL11" s="86" t="s">
        <v>1049</v>
      </c>
      <c r="IM11" s="86"/>
      <c r="IN11" s="86"/>
      <c r="IO11" s="86" t="s">
        <v>1050</v>
      </c>
      <c r="IP11" s="86"/>
      <c r="IQ11" s="86"/>
      <c r="IR11" s="86" t="s">
        <v>1051</v>
      </c>
      <c r="IS11" s="86"/>
      <c r="IT11" s="86"/>
      <c r="IU11" s="86" t="s">
        <v>1052</v>
      </c>
      <c r="IV11" s="86"/>
      <c r="IW11" s="86"/>
      <c r="IX11" s="86" t="s">
        <v>1053</v>
      </c>
      <c r="IY11" s="86"/>
      <c r="IZ11" s="86"/>
      <c r="JA11" s="86" t="s">
        <v>1054</v>
      </c>
      <c r="JB11" s="86"/>
      <c r="JC11" s="86"/>
      <c r="JD11" s="86" t="s">
        <v>1055</v>
      </c>
      <c r="JE11" s="86"/>
      <c r="JF11" s="86"/>
      <c r="JG11" s="86" t="s">
        <v>1056</v>
      </c>
      <c r="JH11" s="86"/>
      <c r="JI11" s="86"/>
      <c r="JJ11" s="86" t="s">
        <v>1057</v>
      </c>
      <c r="JK11" s="86"/>
      <c r="JL11" s="86"/>
      <c r="JM11" s="86" t="s">
        <v>1058</v>
      </c>
      <c r="JN11" s="86"/>
      <c r="JO11" s="86"/>
      <c r="JP11" s="86" t="s">
        <v>1059</v>
      </c>
      <c r="JQ11" s="86"/>
      <c r="JR11" s="86"/>
      <c r="JS11" s="86" t="s">
        <v>1060</v>
      </c>
      <c r="JT11" s="86"/>
      <c r="JU11" s="86"/>
      <c r="JV11" s="86" t="s">
        <v>1061</v>
      </c>
      <c r="JW11" s="86"/>
      <c r="JX11" s="86"/>
      <c r="JY11" s="86" t="s">
        <v>1062</v>
      </c>
      <c r="JZ11" s="86"/>
      <c r="KA11" s="86"/>
      <c r="KB11" s="86" t="s">
        <v>1063</v>
      </c>
      <c r="KC11" s="86"/>
      <c r="KD11" s="86"/>
      <c r="KE11" s="86" t="s">
        <v>1064</v>
      </c>
      <c r="KF11" s="86"/>
      <c r="KG11" s="86"/>
      <c r="KH11" s="86" t="s">
        <v>1065</v>
      </c>
      <c r="KI11" s="86"/>
      <c r="KJ11" s="86"/>
      <c r="KK11" s="86" t="s">
        <v>1066</v>
      </c>
      <c r="KL11" s="86"/>
      <c r="KM11" s="86"/>
      <c r="KN11" s="86" t="s">
        <v>1067</v>
      </c>
      <c r="KO11" s="86"/>
      <c r="KP11" s="86"/>
      <c r="KQ11" s="86" t="s">
        <v>1068</v>
      </c>
      <c r="KR11" s="86"/>
      <c r="KS11" s="86"/>
      <c r="KT11" s="86" t="s">
        <v>1069</v>
      </c>
      <c r="KU11" s="86"/>
      <c r="KV11" s="86"/>
      <c r="KW11" s="86" t="s">
        <v>1070</v>
      </c>
      <c r="KX11" s="86"/>
      <c r="KY11" s="86"/>
      <c r="KZ11" s="86" t="s">
        <v>1071</v>
      </c>
      <c r="LA11" s="86"/>
      <c r="LB11" s="86"/>
      <c r="LC11" s="86" t="s">
        <v>1072</v>
      </c>
      <c r="LD11" s="86"/>
      <c r="LE11" s="86"/>
    </row>
    <row r="12" spans="1:317" ht="45" customHeight="1">
      <c r="A12" s="77"/>
      <c r="B12" s="78"/>
      <c r="C12" s="75" t="s">
        <v>643</v>
      </c>
      <c r="D12" s="75"/>
      <c r="E12" s="75"/>
      <c r="F12" s="75" t="s">
        <v>647</v>
      </c>
      <c r="G12" s="75"/>
      <c r="H12" s="75"/>
      <c r="I12" s="75" t="s">
        <v>651</v>
      </c>
      <c r="J12" s="75"/>
      <c r="K12" s="75"/>
      <c r="L12" s="75" t="s">
        <v>655</v>
      </c>
      <c r="M12" s="75"/>
      <c r="N12" s="75"/>
      <c r="O12" s="75" t="s">
        <v>659</v>
      </c>
      <c r="P12" s="75"/>
      <c r="Q12" s="75"/>
      <c r="R12" s="75" t="s">
        <v>663</v>
      </c>
      <c r="S12" s="75"/>
      <c r="T12" s="75"/>
      <c r="U12" s="75" t="s">
        <v>666</v>
      </c>
      <c r="V12" s="75"/>
      <c r="W12" s="75"/>
      <c r="X12" s="75" t="s">
        <v>670</v>
      </c>
      <c r="Y12" s="75"/>
      <c r="Z12" s="75"/>
      <c r="AA12" s="75" t="s">
        <v>674</v>
      </c>
      <c r="AB12" s="75"/>
      <c r="AC12" s="75"/>
      <c r="AD12" s="75" t="s">
        <v>678</v>
      </c>
      <c r="AE12" s="75"/>
      <c r="AF12" s="75"/>
      <c r="AG12" s="75" t="s">
        <v>682</v>
      </c>
      <c r="AH12" s="75"/>
      <c r="AI12" s="75"/>
      <c r="AJ12" s="75" t="s">
        <v>685</v>
      </c>
      <c r="AK12" s="75"/>
      <c r="AL12" s="75"/>
      <c r="AM12" s="75" t="s">
        <v>689</v>
      </c>
      <c r="AN12" s="75"/>
      <c r="AO12" s="75"/>
      <c r="AP12" s="75" t="s">
        <v>692</v>
      </c>
      <c r="AQ12" s="75"/>
      <c r="AR12" s="75"/>
      <c r="AS12" s="75" t="s">
        <v>696</v>
      </c>
      <c r="AT12" s="75"/>
      <c r="AU12" s="75"/>
      <c r="AV12" s="75" t="s">
        <v>700</v>
      </c>
      <c r="AW12" s="75"/>
      <c r="AX12" s="75"/>
      <c r="AY12" s="75" t="s">
        <v>704</v>
      </c>
      <c r="AZ12" s="75"/>
      <c r="BA12" s="75"/>
      <c r="BB12" s="75" t="s">
        <v>708</v>
      </c>
      <c r="BC12" s="75"/>
      <c r="BD12" s="75"/>
      <c r="BE12" s="75" t="s">
        <v>712</v>
      </c>
      <c r="BF12" s="75"/>
      <c r="BG12" s="75"/>
      <c r="BH12" s="75" t="s">
        <v>716</v>
      </c>
      <c r="BI12" s="75"/>
      <c r="BJ12" s="75"/>
      <c r="BK12" s="75" t="s">
        <v>720</v>
      </c>
      <c r="BL12" s="75"/>
      <c r="BM12" s="75"/>
      <c r="BN12" s="75" t="s">
        <v>723</v>
      </c>
      <c r="BO12" s="75"/>
      <c r="BP12" s="75"/>
      <c r="BQ12" s="75" t="s">
        <v>726</v>
      </c>
      <c r="BR12" s="75"/>
      <c r="BS12" s="75"/>
      <c r="BT12" s="75" t="s">
        <v>730</v>
      </c>
      <c r="BU12" s="75"/>
      <c r="BV12" s="75"/>
      <c r="BW12" s="75" t="s">
        <v>733</v>
      </c>
      <c r="BX12" s="75"/>
      <c r="BY12" s="75"/>
      <c r="BZ12" s="75" t="s">
        <v>736</v>
      </c>
      <c r="CA12" s="75"/>
      <c r="CB12" s="75"/>
      <c r="CC12" s="75" t="s">
        <v>737</v>
      </c>
      <c r="CD12" s="75"/>
      <c r="CE12" s="75"/>
      <c r="CF12" s="75" t="s">
        <v>739</v>
      </c>
      <c r="CG12" s="75"/>
      <c r="CH12" s="75"/>
      <c r="CI12" s="75" t="s">
        <v>742</v>
      </c>
      <c r="CJ12" s="75"/>
      <c r="CK12" s="75"/>
      <c r="CL12" s="75" t="s">
        <v>746</v>
      </c>
      <c r="CM12" s="75"/>
      <c r="CN12" s="75"/>
      <c r="CO12" s="75" t="s">
        <v>750</v>
      </c>
      <c r="CP12" s="75"/>
      <c r="CQ12" s="75"/>
      <c r="CR12" s="75" t="s">
        <v>754</v>
      </c>
      <c r="CS12" s="75"/>
      <c r="CT12" s="75"/>
      <c r="CU12" s="75" t="s">
        <v>758</v>
      </c>
      <c r="CV12" s="75"/>
      <c r="CW12" s="75"/>
      <c r="CX12" s="75" t="s">
        <v>762</v>
      </c>
      <c r="CY12" s="75"/>
      <c r="CZ12" s="75"/>
      <c r="DA12" s="75" t="s">
        <v>765</v>
      </c>
      <c r="DB12" s="75"/>
      <c r="DC12" s="75"/>
      <c r="DD12" s="75" t="s">
        <v>769</v>
      </c>
      <c r="DE12" s="75"/>
      <c r="DF12" s="75"/>
      <c r="DG12" s="75" t="s">
        <v>770</v>
      </c>
      <c r="DH12" s="75"/>
      <c r="DI12" s="75"/>
      <c r="DJ12" s="75" t="s">
        <v>774</v>
      </c>
      <c r="DK12" s="75"/>
      <c r="DL12" s="75"/>
      <c r="DM12" s="75" t="s">
        <v>778</v>
      </c>
      <c r="DN12" s="75"/>
      <c r="DO12" s="75"/>
      <c r="DP12" s="75" t="s">
        <v>1364</v>
      </c>
      <c r="DQ12" s="75"/>
      <c r="DR12" s="75"/>
      <c r="DS12" s="75" t="s">
        <v>1368</v>
      </c>
      <c r="DT12" s="75"/>
      <c r="DU12" s="75"/>
      <c r="DV12" s="75" t="s">
        <v>1370</v>
      </c>
      <c r="DW12" s="75"/>
      <c r="DX12" s="75"/>
      <c r="DY12" s="75" t="s">
        <v>1746</v>
      </c>
      <c r="DZ12" s="75"/>
      <c r="EA12" s="75"/>
      <c r="EB12" s="76" t="s">
        <v>1377</v>
      </c>
      <c r="EC12" s="76"/>
      <c r="ED12" s="76"/>
      <c r="EE12" s="76" t="s">
        <v>1378</v>
      </c>
      <c r="EF12" s="76"/>
      <c r="EG12" s="76"/>
      <c r="EH12" s="76" t="s">
        <v>1382</v>
      </c>
      <c r="EI12" s="76"/>
      <c r="EJ12" s="76"/>
      <c r="EK12" s="76" t="s">
        <v>1384</v>
      </c>
      <c r="EL12" s="76"/>
      <c r="EM12" s="76"/>
      <c r="EN12" s="76" t="s">
        <v>1387</v>
      </c>
      <c r="EO12" s="76"/>
      <c r="EP12" s="76"/>
      <c r="EQ12" s="76" t="s">
        <v>782</v>
      </c>
      <c r="ER12" s="76"/>
      <c r="ES12" s="76"/>
      <c r="ET12" s="76" t="s">
        <v>786</v>
      </c>
      <c r="EU12" s="76"/>
      <c r="EV12" s="76"/>
      <c r="EW12" s="76" t="s">
        <v>790</v>
      </c>
      <c r="EX12" s="76"/>
      <c r="EY12" s="76"/>
      <c r="EZ12" s="76" t="s">
        <v>794</v>
      </c>
      <c r="FA12" s="76"/>
      <c r="FB12" s="76"/>
      <c r="FC12" s="76" t="s">
        <v>798</v>
      </c>
      <c r="FD12" s="76"/>
      <c r="FE12" s="76"/>
      <c r="FF12" s="76" t="s">
        <v>802</v>
      </c>
      <c r="FG12" s="76"/>
      <c r="FH12" s="76"/>
      <c r="FI12" s="76" t="s">
        <v>806</v>
      </c>
      <c r="FJ12" s="76"/>
      <c r="FK12" s="76"/>
      <c r="FL12" s="76" t="s">
        <v>807</v>
      </c>
      <c r="FM12" s="76"/>
      <c r="FN12" s="76"/>
      <c r="FO12" s="76" t="s">
        <v>810</v>
      </c>
      <c r="FP12" s="76"/>
      <c r="FQ12" s="76"/>
      <c r="FR12" s="76" t="s">
        <v>1392</v>
      </c>
      <c r="FS12" s="76"/>
      <c r="FT12" s="76"/>
      <c r="FU12" s="76" t="s">
        <v>1394</v>
      </c>
      <c r="FV12" s="76"/>
      <c r="FW12" s="76"/>
      <c r="FX12" s="76" t="s">
        <v>1398</v>
      </c>
      <c r="FY12" s="76"/>
      <c r="FZ12" s="76"/>
      <c r="GA12" s="76" t="s">
        <v>1402</v>
      </c>
      <c r="GB12" s="76"/>
      <c r="GC12" s="76"/>
      <c r="GD12" s="76" t="s">
        <v>1405</v>
      </c>
      <c r="GE12" s="76"/>
      <c r="GF12" s="76"/>
      <c r="GG12" s="76" t="s">
        <v>1409</v>
      </c>
      <c r="GH12" s="76"/>
      <c r="GI12" s="76"/>
      <c r="GJ12" s="76" t="s">
        <v>1413</v>
      </c>
      <c r="GK12" s="76"/>
      <c r="GL12" s="76"/>
      <c r="GM12" s="76" t="s">
        <v>1415</v>
      </c>
      <c r="GN12" s="76"/>
      <c r="GO12" s="76"/>
      <c r="GP12" s="76" t="s">
        <v>1419</v>
      </c>
      <c r="GQ12" s="76"/>
      <c r="GR12" s="76"/>
      <c r="GS12" s="76" t="s">
        <v>1423</v>
      </c>
      <c r="GT12" s="76"/>
      <c r="GU12" s="76"/>
      <c r="GV12" s="76" t="s">
        <v>1427</v>
      </c>
      <c r="GW12" s="76"/>
      <c r="GX12" s="76"/>
      <c r="GY12" s="76" t="s">
        <v>1431</v>
      </c>
      <c r="GZ12" s="76"/>
      <c r="HA12" s="76"/>
      <c r="HB12" s="76" t="s">
        <v>1435</v>
      </c>
      <c r="HC12" s="76"/>
      <c r="HD12" s="76"/>
      <c r="HE12" s="76" t="s">
        <v>1437</v>
      </c>
      <c r="HF12" s="76"/>
      <c r="HG12" s="76"/>
      <c r="HH12" s="76" t="s">
        <v>1441</v>
      </c>
      <c r="HI12" s="76"/>
      <c r="HJ12" s="76"/>
      <c r="HK12" s="76" t="s">
        <v>1443</v>
      </c>
      <c r="HL12" s="76"/>
      <c r="HM12" s="76"/>
      <c r="HN12" s="76" t="s">
        <v>1447</v>
      </c>
      <c r="HO12" s="76"/>
      <c r="HP12" s="76"/>
      <c r="HQ12" s="76" t="s">
        <v>1449</v>
      </c>
      <c r="HR12" s="76"/>
      <c r="HS12" s="76"/>
      <c r="HT12" s="76" t="s">
        <v>1453</v>
      </c>
      <c r="HU12" s="76"/>
      <c r="HV12" s="76"/>
      <c r="HW12" s="76" t="s">
        <v>1457</v>
      </c>
      <c r="HX12" s="76"/>
      <c r="HY12" s="76"/>
      <c r="HZ12" s="76" t="s">
        <v>1459</v>
      </c>
      <c r="IA12" s="76"/>
      <c r="IB12" s="76"/>
      <c r="IC12" s="76" t="s">
        <v>1461</v>
      </c>
      <c r="ID12" s="76"/>
      <c r="IE12" s="76"/>
      <c r="IF12" s="76" t="s">
        <v>1465</v>
      </c>
      <c r="IG12" s="76"/>
      <c r="IH12" s="76"/>
      <c r="II12" s="76" t="s">
        <v>1468</v>
      </c>
      <c r="IJ12" s="76"/>
      <c r="IK12" s="76"/>
      <c r="IL12" s="76" t="s">
        <v>1470</v>
      </c>
      <c r="IM12" s="76"/>
      <c r="IN12" s="76"/>
      <c r="IO12" s="76" t="s">
        <v>1474</v>
      </c>
      <c r="IP12" s="76"/>
      <c r="IQ12" s="76"/>
      <c r="IR12" s="76" t="s">
        <v>1477</v>
      </c>
      <c r="IS12" s="76"/>
      <c r="IT12" s="76"/>
      <c r="IU12" s="76" t="s">
        <v>1479</v>
      </c>
      <c r="IV12" s="76"/>
      <c r="IW12" s="76"/>
      <c r="IX12" s="114" t="s">
        <v>1480</v>
      </c>
      <c r="IY12" s="114"/>
      <c r="IZ12" s="114"/>
      <c r="JA12" s="114" t="s">
        <v>1481</v>
      </c>
      <c r="JB12" s="114"/>
      <c r="JC12" s="114"/>
      <c r="JD12" s="114" t="s">
        <v>1482</v>
      </c>
      <c r="JE12" s="114"/>
      <c r="JF12" s="114"/>
      <c r="JG12" s="114" t="s">
        <v>1483</v>
      </c>
      <c r="JH12" s="114"/>
      <c r="JI12" s="114"/>
      <c r="JJ12" s="75" t="s">
        <v>1484</v>
      </c>
      <c r="JK12" s="75"/>
      <c r="JL12" s="75"/>
      <c r="JM12" s="75" t="s">
        <v>1487</v>
      </c>
      <c r="JN12" s="75"/>
      <c r="JO12" s="75"/>
      <c r="JP12" s="75" t="s">
        <v>1491</v>
      </c>
      <c r="JQ12" s="75"/>
      <c r="JR12" s="75"/>
      <c r="JS12" s="75" t="s">
        <v>1492</v>
      </c>
      <c r="JT12" s="75"/>
      <c r="JU12" s="75"/>
      <c r="JV12" s="75" t="s">
        <v>1496</v>
      </c>
      <c r="JW12" s="75"/>
      <c r="JX12" s="75"/>
      <c r="JY12" s="75" t="s">
        <v>1500</v>
      </c>
      <c r="JZ12" s="75"/>
      <c r="KA12" s="75"/>
      <c r="KB12" s="75" t="s">
        <v>1504</v>
      </c>
      <c r="KC12" s="75"/>
      <c r="KD12" s="75"/>
      <c r="KE12" s="75" t="s">
        <v>1508</v>
      </c>
      <c r="KF12" s="75"/>
      <c r="KG12" s="75"/>
      <c r="KH12" s="75" t="s">
        <v>1510</v>
      </c>
      <c r="KI12" s="75"/>
      <c r="KJ12" s="75"/>
      <c r="KK12" s="75" t="s">
        <v>1512</v>
      </c>
      <c r="KL12" s="75"/>
      <c r="KM12" s="75"/>
      <c r="KN12" s="75" t="s">
        <v>1747</v>
      </c>
      <c r="KO12" s="75"/>
      <c r="KP12" s="75"/>
      <c r="KQ12" s="75" t="s">
        <v>1517</v>
      </c>
      <c r="KR12" s="75"/>
      <c r="KS12" s="75"/>
      <c r="KT12" s="75" t="s">
        <v>1520</v>
      </c>
      <c r="KU12" s="75"/>
      <c r="KV12" s="75"/>
      <c r="KW12" s="76" t="s">
        <v>1522</v>
      </c>
      <c r="KX12" s="76"/>
      <c r="KY12" s="76"/>
      <c r="KZ12" s="75" t="s">
        <v>1524</v>
      </c>
      <c r="LA12" s="75"/>
      <c r="LB12" s="75"/>
      <c r="LC12" s="75" t="s">
        <v>1525</v>
      </c>
      <c r="LD12" s="75"/>
      <c r="LE12" s="75"/>
    </row>
    <row r="13" spans="1:317" ht="156">
      <c r="A13" s="77"/>
      <c r="B13" s="78"/>
      <c r="C13" s="33" t="s">
        <v>644</v>
      </c>
      <c r="D13" s="33" t="s">
        <v>645</v>
      </c>
      <c r="E13" s="33" t="s">
        <v>646</v>
      </c>
      <c r="F13" s="33" t="s">
        <v>648</v>
      </c>
      <c r="G13" s="33" t="s">
        <v>649</v>
      </c>
      <c r="H13" s="33" t="s">
        <v>650</v>
      </c>
      <c r="I13" s="33" t="s">
        <v>652</v>
      </c>
      <c r="J13" s="33" t="s">
        <v>653</v>
      </c>
      <c r="K13" s="33" t="s">
        <v>654</v>
      </c>
      <c r="L13" s="33" t="s">
        <v>656</v>
      </c>
      <c r="M13" s="33" t="s">
        <v>657</v>
      </c>
      <c r="N13" s="33" t="s">
        <v>658</v>
      </c>
      <c r="O13" s="33" t="s">
        <v>660</v>
      </c>
      <c r="P13" s="33" t="s">
        <v>661</v>
      </c>
      <c r="Q13" s="33" t="s">
        <v>662</v>
      </c>
      <c r="R13" s="33" t="s">
        <v>664</v>
      </c>
      <c r="S13" s="33" t="s">
        <v>528</v>
      </c>
      <c r="T13" s="33" t="s">
        <v>665</v>
      </c>
      <c r="U13" s="33" t="s">
        <v>667</v>
      </c>
      <c r="V13" s="33" t="s">
        <v>668</v>
      </c>
      <c r="W13" s="33" t="s">
        <v>669</v>
      </c>
      <c r="X13" s="33" t="s">
        <v>671</v>
      </c>
      <c r="Y13" s="33" t="s">
        <v>672</v>
      </c>
      <c r="Z13" s="33" t="s">
        <v>673</v>
      </c>
      <c r="AA13" s="33" t="s">
        <v>675</v>
      </c>
      <c r="AB13" s="33" t="s">
        <v>676</v>
      </c>
      <c r="AC13" s="33" t="s">
        <v>677</v>
      </c>
      <c r="AD13" s="33" t="s">
        <v>679</v>
      </c>
      <c r="AE13" s="33" t="s">
        <v>680</v>
      </c>
      <c r="AF13" s="33" t="s">
        <v>681</v>
      </c>
      <c r="AG13" s="33" t="s">
        <v>402</v>
      </c>
      <c r="AH13" s="33" t="s">
        <v>683</v>
      </c>
      <c r="AI13" s="33" t="s">
        <v>684</v>
      </c>
      <c r="AJ13" s="33" t="s">
        <v>686</v>
      </c>
      <c r="AK13" s="33" t="s">
        <v>687</v>
      </c>
      <c r="AL13" s="33" t="s">
        <v>688</v>
      </c>
      <c r="AM13" s="33" t="s">
        <v>598</v>
      </c>
      <c r="AN13" s="33" t="s">
        <v>690</v>
      </c>
      <c r="AO13" s="33" t="s">
        <v>691</v>
      </c>
      <c r="AP13" s="33" t="s">
        <v>693</v>
      </c>
      <c r="AQ13" s="33" t="s">
        <v>694</v>
      </c>
      <c r="AR13" s="33" t="s">
        <v>695</v>
      </c>
      <c r="AS13" s="33" t="s">
        <v>697</v>
      </c>
      <c r="AT13" s="33" t="s">
        <v>698</v>
      </c>
      <c r="AU13" s="33" t="s">
        <v>699</v>
      </c>
      <c r="AV13" s="33" t="s">
        <v>701</v>
      </c>
      <c r="AW13" s="33" t="s">
        <v>702</v>
      </c>
      <c r="AX13" s="33" t="s">
        <v>703</v>
      </c>
      <c r="AY13" s="33" t="s">
        <v>705</v>
      </c>
      <c r="AZ13" s="33" t="s">
        <v>706</v>
      </c>
      <c r="BA13" s="33" t="s">
        <v>707</v>
      </c>
      <c r="BB13" s="33" t="s">
        <v>709</v>
      </c>
      <c r="BC13" s="33" t="s">
        <v>710</v>
      </c>
      <c r="BD13" s="33" t="s">
        <v>711</v>
      </c>
      <c r="BE13" s="33" t="s">
        <v>713</v>
      </c>
      <c r="BF13" s="33" t="s">
        <v>714</v>
      </c>
      <c r="BG13" s="33" t="s">
        <v>715</v>
      </c>
      <c r="BH13" s="33" t="s">
        <v>717</v>
      </c>
      <c r="BI13" s="33" t="s">
        <v>718</v>
      </c>
      <c r="BJ13" s="33" t="s">
        <v>719</v>
      </c>
      <c r="BK13" s="33" t="s">
        <v>721</v>
      </c>
      <c r="BL13" s="33" t="s">
        <v>441</v>
      </c>
      <c r="BM13" s="33" t="s">
        <v>722</v>
      </c>
      <c r="BN13" s="33" t="s">
        <v>464</v>
      </c>
      <c r="BO13" s="33" t="s">
        <v>724</v>
      </c>
      <c r="BP13" s="33" t="s">
        <v>725</v>
      </c>
      <c r="BQ13" s="33" t="s">
        <v>727</v>
      </c>
      <c r="BR13" s="33" t="s">
        <v>728</v>
      </c>
      <c r="BS13" s="33" t="s">
        <v>729</v>
      </c>
      <c r="BT13" s="33" t="s">
        <v>617</v>
      </c>
      <c r="BU13" s="33" t="s">
        <v>731</v>
      </c>
      <c r="BV13" s="33" t="s">
        <v>732</v>
      </c>
      <c r="BW13" s="33" t="s">
        <v>734</v>
      </c>
      <c r="BX13" s="33" t="s">
        <v>735</v>
      </c>
      <c r="BY13" s="33" t="s">
        <v>513</v>
      </c>
      <c r="BZ13" s="33" t="s">
        <v>390</v>
      </c>
      <c r="CA13" s="33" t="s">
        <v>594</v>
      </c>
      <c r="CB13" s="33" t="s">
        <v>392</v>
      </c>
      <c r="CC13" s="33" t="s">
        <v>734</v>
      </c>
      <c r="CD13" s="33" t="s">
        <v>512</v>
      </c>
      <c r="CE13" s="33" t="s">
        <v>738</v>
      </c>
      <c r="CF13" s="33" t="s">
        <v>740</v>
      </c>
      <c r="CG13" s="33" t="s">
        <v>637</v>
      </c>
      <c r="CH13" s="33" t="s">
        <v>741</v>
      </c>
      <c r="CI13" s="33" t="s">
        <v>743</v>
      </c>
      <c r="CJ13" s="33" t="s">
        <v>744</v>
      </c>
      <c r="CK13" s="33" t="s">
        <v>745</v>
      </c>
      <c r="CL13" s="33" t="s">
        <v>747</v>
      </c>
      <c r="CM13" s="33" t="s">
        <v>748</v>
      </c>
      <c r="CN13" s="33" t="s">
        <v>749</v>
      </c>
      <c r="CO13" s="33" t="s">
        <v>751</v>
      </c>
      <c r="CP13" s="33" t="s">
        <v>752</v>
      </c>
      <c r="CQ13" s="33" t="s">
        <v>753</v>
      </c>
      <c r="CR13" s="33" t="s">
        <v>755</v>
      </c>
      <c r="CS13" s="33" t="s">
        <v>756</v>
      </c>
      <c r="CT13" s="33" t="s">
        <v>757</v>
      </c>
      <c r="CU13" s="33" t="s">
        <v>759</v>
      </c>
      <c r="CV13" s="33" t="s">
        <v>760</v>
      </c>
      <c r="CW13" s="33" t="s">
        <v>761</v>
      </c>
      <c r="CX13" s="33" t="s">
        <v>763</v>
      </c>
      <c r="CY13" s="33" t="s">
        <v>764</v>
      </c>
      <c r="CZ13" s="33" t="s">
        <v>478</v>
      </c>
      <c r="DA13" s="33" t="s">
        <v>766</v>
      </c>
      <c r="DB13" s="33" t="s">
        <v>767</v>
      </c>
      <c r="DC13" s="33" t="s">
        <v>768</v>
      </c>
      <c r="DD13" s="33" t="s">
        <v>476</v>
      </c>
      <c r="DE13" s="33" t="s">
        <v>561</v>
      </c>
      <c r="DF13" s="33" t="s">
        <v>478</v>
      </c>
      <c r="DG13" s="33" t="s">
        <v>771</v>
      </c>
      <c r="DH13" s="33" t="s">
        <v>772</v>
      </c>
      <c r="DI13" s="33" t="s">
        <v>773</v>
      </c>
      <c r="DJ13" s="33" t="s">
        <v>775</v>
      </c>
      <c r="DK13" s="33" t="s">
        <v>776</v>
      </c>
      <c r="DL13" s="33" t="s">
        <v>777</v>
      </c>
      <c r="DM13" s="33" t="s">
        <v>779</v>
      </c>
      <c r="DN13" s="33" t="s">
        <v>780</v>
      </c>
      <c r="DO13" s="33" t="s">
        <v>781</v>
      </c>
      <c r="DP13" s="33" t="s">
        <v>1365</v>
      </c>
      <c r="DQ13" s="33" t="s">
        <v>1366</v>
      </c>
      <c r="DR13" s="33" t="s">
        <v>1367</v>
      </c>
      <c r="DS13" s="33" t="s">
        <v>1369</v>
      </c>
      <c r="DT13" s="33" t="s">
        <v>872</v>
      </c>
      <c r="DU13" s="33" t="s">
        <v>809</v>
      </c>
      <c r="DV13" s="33" t="s">
        <v>1371</v>
      </c>
      <c r="DW13" s="33" t="s">
        <v>1372</v>
      </c>
      <c r="DX13" s="33" t="s">
        <v>1373</v>
      </c>
      <c r="DY13" s="33" t="s">
        <v>1374</v>
      </c>
      <c r="DZ13" s="33" t="s">
        <v>1375</v>
      </c>
      <c r="EA13" s="33" t="s">
        <v>1376</v>
      </c>
      <c r="EB13" s="33" t="s">
        <v>371</v>
      </c>
      <c r="EC13" s="33" t="s">
        <v>872</v>
      </c>
      <c r="ED13" s="33" t="s">
        <v>809</v>
      </c>
      <c r="EE13" s="33" t="s">
        <v>1379</v>
      </c>
      <c r="EF13" s="33" t="s">
        <v>1380</v>
      </c>
      <c r="EG13" s="33" t="s">
        <v>1381</v>
      </c>
      <c r="EH13" s="33" t="s">
        <v>636</v>
      </c>
      <c r="EI13" s="33" t="s">
        <v>1383</v>
      </c>
      <c r="EJ13" s="33" t="s">
        <v>638</v>
      </c>
      <c r="EK13" s="33" t="s">
        <v>530</v>
      </c>
      <c r="EL13" s="33" t="s">
        <v>1385</v>
      </c>
      <c r="EM13" s="33" t="s">
        <v>1386</v>
      </c>
      <c r="EN13" s="33" t="s">
        <v>1388</v>
      </c>
      <c r="EO13" s="33" t="s">
        <v>1389</v>
      </c>
      <c r="EP13" s="33" t="s">
        <v>1390</v>
      </c>
      <c r="EQ13" s="32" t="s">
        <v>783</v>
      </c>
      <c r="ER13" s="32" t="s">
        <v>784</v>
      </c>
      <c r="ES13" s="32" t="s">
        <v>785</v>
      </c>
      <c r="ET13" s="32" t="s">
        <v>787</v>
      </c>
      <c r="EU13" s="32" t="s">
        <v>788</v>
      </c>
      <c r="EV13" s="32" t="s">
        <v>789</v>
      </c>
      <c r="EW13" s="32" t="s">
        <v>791</v>
      </c>
      <c r="EX13" s="32" t="s">
        <v>792</v>
      </c>
      <c r="EY13" s="32" t="s">
        <v>793</v>
      </c>
      <c r="EZ13" s="32" t="s">
        <v>795</v>
      </c>
      <c r="FA13" s="32" t="s">
        <v>796</v>
      </c>
      <c r="FB13" s="32" t="s">
        <v>797</v>
      </c>
      <c r="FC13" s="32" t="s">
        <v>799</v>
      </c>
      <c r="FD13" s="32" t="s">
        <v>800</v>
      </c>
      <c r="FE13" s="32" t="s">
        <v>801</v>
      </c>
      <c r="FF13" s="32" t="s">
        <v>803</v>
      </c>
      <c r="FG13" s="32" t="s">
        <v>804</v>
      </c>
      <c r="FH13" s="32" t="s">
        <v>805</v>
      </c>
      <c r="FI13" s="32" t="s">
        <v>617</v>
      </c>
      <c r="FJ13" s="32" t="s">
        <v>618</v>
      </c>
      <c r="FK13" s="32" t="s">
        <v>732</v>
      </c>
      <c r="FL13" s="32" t="s">
        <v>371</v>
      </c>
      <c r="FM13" s="32" t="s">
        <v>808</v>
      </c>
      <c r="FN13" s="32" t="s">
        <v>809</v>
      </c>
      <c r="FO13" s="32" t="s">
        <v>617</v>
      </c>
      <c r="FP13" s="32" t="s">
        <v>811</v>
      </c>
      <c r="FQ13" s="32" t="s">
        <v>732</v>
      </c>
      <c r="FR13" s="32" t="s">
        <v>402</v>
      </c>
      <c r="FS13" s="32" t="s">
        <v>872</v>
      </c>
      <c r="FT13" s="32" t="s">
        <v>1393</v>
      </c>
      <c r="FU13" s="32" t="s">
        <v>1395</v>
      </c>
      <c r="FV13" s="32" t="s">
        <v>1396</v>
      </c>
      <c r="FW13" s="32" t="s">
        <v>1397</v>
      </c>
      <c r="FX13" s="32" t="s">
        <v>1399</v>
      </c>
      <c r="FY13" s="32" t="s">
        <v>1400</v>
      </c>
      <c r="FZ13" s="32" t="s">
        <v>1401</v>
      </c>
      <c r="GA13" s="32" t="s">
        <v>1403</v>
      </c>
      <c r="GB13" s="32" t="s">
        <v>845</v>
      </c>
      <c r="GC13" s="32" t="s">
        <v>1404</v>
      </c>
      <c r="GD13" s="32" t="s">
        <v>1406</v>
      </c>
      <c r="GE13" s="32" t="s">
        <v>1407</v>
      </c>
      <c r="GF13" s="32" t="s">
        <v>1408</v>
      </c>
      <c r="GG13" s="32" t="s">
        <v>1410</v>
      </c>
      <c r="GH13" s="32" t="s">
        <v>1411</v>
      </c>
      <c r="GI13" s="32" t="s">
        <v>1412</v>
      </c>
      <c r="GJ13" s="32" t="s">
        <v>617</v>
      </c>
      <c r="GK13" s="32" t="s">
        <v>618</v>
      </c>
      <c r="GL13" s="32" t="s">
        <v>1414</v>
      </c>
      <c r="GM13" s="32" t="s">
        <v>1416</v>
      </c>
      <c r="GN13" s="32" t="s">
        <v>1417</v>
      </c>
      <c r="GO13" s="32" t="s">
        <v>1418</v>
      </c>
      <c r="GP13" s="32" t="s">
        <v>1420</v>
      </c>
      <c r="GQ13" s="32" t="s">
        <v>1421</v>
      </c>
      <c r="GR13" s="32" t="s">
        <v>1422</v>
      </c>
      <c r="GS13" s="32" t="s">
        <v>1424</v>
      </c>
      <c r="GT13" s="32" t="s">
        <v>1425</v>
      </c>
      <c r="GU13" s="32" t="s">
        <v>1426</v>
      </c>
      <c r="GV13" s="32" t="s">
        <v>1428</v>
      </c>
      <c r="GW13" s="32" t="s">
        <v>1429</v>
      </c>
      <c r="GX13" s="32" t="s">
        <v>1430</v>
      </c>
      <c r="GY13" s="32" t="s">
        <v>1432</v>
      </c>
      <c r="GZ13" s="32" t="s">
        <v>1433</v>
      </c>
      <c r="HA13" s="32" t="s">
        <v>1434</v>
      </c>
      <c r="HB13" s="32" t="s">
        <v>530</v>
      </c>
      <c r="HC13" s="32" t="s">
        <v>1385</v>
      </c>
      <c r="HD13" s="32" t="s">
        <v>1436</v>
      </c>
      <c r="HE13" s="32" t="s">
        <v>1438</v>
      </c>
      <c r="HF13" s="32" t="s">
        <v>1439</v>
      </c>
      <c r="HG13" s="32" t="s">
        <v>1440</v>
      </c>
      <c r="HH13" s="32" t="s">
        <v>701</v>
      </c>
      <c r="HI13" s="32" t="s">
        <v>1442</v>
      </c>
      <c r="HJ13" s="32" t="s">
        <v>1434</v>
      </c>
      <c r="HK13" s="32" t="s">
        <v>1444</v>
      </c>
      <c r="HL13" s="32" t="s">
        <v>1445</v>
      </c>
      <c r="HM13" s="32" t="s">
        <v>1446</v>
      </c>
      <c r="HN13" s="32" t="s">
        <v>428</v>
      </c>
      <c r="HO13" s="32" t="s">
        <v>1448</v>
      </c>
      <c r="HP13" s="32" t="s">
        <v>573</v>
      </c>
      <c r="HQ13" s="32" t="s">
        <v>1450</v>
      </c>
      <c r="HR13" s="32" t="s">
        <v>1451</v>
      </c>
      <c r="HS13" s="32" t="s">
        <v>1452</v>
      </c>
      <c r="HT13" s="32" t="s">
        <v>1454</v>
      </c>
      <c r="HU13" s="32" t="s">
        <v>1455</v>
      </c>
      <c r="HV13" s="32" t="s">
        <v>1456</v>
      </c>
      <c r="HW13" s="32" t="s">
        <v>530</v>
      </c>
      <c r="HX13" s="32" t="s">
        <v>1458</v>
      </c>
      <c r="HY13" s="32" t="s">
        <v>532</v>
      </c>
      <c r="HZ13" s="32" t="s">
        <v>530</v>
      </c>
      <c r="IA13" s="32" t="s">
        <v>1460</v>
      </c>
      <c r="IB13" s="32" t="s">
        <v>532</v>
      </c>
      <c r="IC13" s="32" t="s">
        <v>1462</v>
      </c>
      <c r="ID13" s="32" t="s">
        <v>1463</v>
      </c>
      <c r="IE13" s="32" t="s">
        <v>1464</v>
      </c>
      <c r="IF13" s="32" t="s">
        <v>1466</v>
      </c>
      <c r="IG13" s="32" t="s">
        <v>1467</v>
      </c>
      <c r="IH13" s="32" t="s">
        <v>570</v>
      </c>
      <c r="II13" s="32" t="s">
        <v>1469</v>
      </c>
      <c r="IJ13" s="32" t="s">
        <v>1385</v>
      </c>
      <c r="IK13" s="32" t="s">
        <v>532</v>
      </c>
      <c r="IL13" s="32" t="s">
        <v>1471</v>
      </c>
      <c r="IM13" s="32" t="s">
        <v>1472</v>
      </c>
      <c r="IN13" s="32" t="s">
        <v>1473</v>
      </c>
      <c r="IO13" s="32" t="s">
        <v>1475</v>
      </c>
      <c r="IP13" s="32" t="s">
        <v>482</v>
      </c>
      <c r="IQ13" s="32" t="s">
        <v>1476</v>
      </c>
      <c r="IR13" s="32" t="s">
        <v>406</v>
      </c>
      <c r="IS13" s="32" t="s">
        <v>528</v>
      </c>
      <c r="IT13" s="32" t="s">
        <v>1478</v>
      </c>
      <c r="IU13" s="32" t="s">
        <v>755</v>
      </c>
      <c r="IV13" s="32" t="s">
        <v>580</v>
      </c>
      <c r="IW13" s="34" t="s">
        <v>528</v>
      </c>
      <c r="IX13" s="33" t="s">
        <v>3177</v>
      </c>
      <c r="IY13" s="33" t="s">
        <v>3178</v>
      </c>
      <c r="IZ13" s="33" t="s">
        <v>3179</v>
      </c>
      <c r="JA13" s="33" t="s">
        <v>3174</v>
      </c>
      <c r="JB13" s="33" t="s">
        <v>3175</v>
      </c>
      <c r="JC13" s="33" t="s">
        <v>3176</v>
      </c>
      <c r="JD13" s="33" t="s">
        <v>617</v>
      </c>
      <c r="JE13" s="33" t="s">
        <v>3109</v>
      </c>
      <c r="JF13" s="33" t="s">
        <v>732</v>
      </c>
      <c r="JG13" s="33" t="s">
        <v>3171</v>
      </c>
      <c r="JH13" s="33" t="s">
        <v>3172</v>
      </c>
      <c r="JI13" s="33" t="s">
        <v>3173</v>
      </c>
      <c r="JJ13" s="35" t="s">
        <v>428</v>
      </c>
      <c r="JK13" s="33" t="s">
        <v>1485</v>
      </c>
      <c r="JL13" s="33" t="s">
        <v>1486</v>
      </c>
      <c r="JM13" s="33" t="s">
        <v>1488</v>
      </c>
      <c r="JN13" s="33" t="s">
        <v>1489</v>
      </c>
      <c r="JO13" s="33" t="s">
        <v>1490</v>
      </c>
      <c r="JP13" s="33" t="s">
        <v>390</v>
      </c>
      <c r="JQ13" s="33" t="s">
        <v>594</v>
      </c>
      <c r="JR13" s="33" t="s">
        <v>392</v>
      </c>
      <c r="JS13" s="33" t="s">
        <v>1493</v>
      </c>
      <c r="JT13" s="33" t="s">
        <v>1494</v>
      </c>
      <c r="JU13" s="33" t="s">
        <v>1495</v>
      </c>
      <c r="JV13" s="33" t="s">
        <v>1497</v>
      </c>
      <c r="JW13" s="33" t="s">
        <v>1498</v>
      </c>
      <c r="JX13" s="33" t="s">
        <v>1499</v>
      </c>
      <c r="JY13" s="33" t="s">
        <v>1501</v>
      </c>
      <c r="JZ13" s="33" t="s">
        <v>1502</v>
      </c>
      <c r="KA13" s="33" t="s">
        <v>1503</v>
      </c>
      <c r="KB13" s="33" t="s">
        <v>1505</v>
      </c>
      <c r="KC13" s="33" t="s">
        <v>1506</v>
      </c>
      <c r="KD13" s="33" t="s">
        <v>1507</v>
      </c>
      <c r="KE13" s="33" t="s">
        <v>625</v>
      </c>
      <c r="KF13" s="33" t="s">
        <v>1509</v>
      </c>
      <c r="KG13" s="33" t="s">
        <v>626</v>
      </c>
      <c r="KH13" s="33" t="s">
        <v>1450</v>
      </c>
      <c r="KI13" s="33" t="s">
        <v>970</v>
      </c>
      <c r="KJ13" s="33" t="s">
        <v>1511</v>
      </c>
      <c r="KK13" s="33" t="s">
        <v>1513</v>
      </c>
      <c r="KL13" s="33" t="s">
        <v>1514</v>
      </c>
      <c r="KM13" s="33" t="s">
        <v>619</v>
      </c>
      <c r="KN13" s="33" t="s">
        <v>1515</v>
      </c>
      <c r="KO13" s="33" t="s">
        <v>634</v>
      </c>
      <c r="KP13" s="33" t="s">
        <v>1516</v>
      </c>
      <c r="KQ13" s="33" t="s">
        <v>1518</v>
      </c>
      <c r="KR13" s="33" t="s">
        <v>1519</v>
      </c>
      <c r="KS13" s="33" t="s">
        <v>870</v>
      </c>
      <c r="KT13" s="33" t="s">
        <v>636</v>
      </c>
      <c r="KU13" s="33" t="s">
        <v>1521</v>
      </c>
      <c r="KV13" s="33" t="s">
        <v>638</v>
      </c>
      <c r="KW13" s="33" t="s">
        <v>617</v>
      </c>
      <c r="KX13" s="33" t="s">
        <v>619</v>
      </c>
      <c r="KY13" s="33" t="s">
        <v>1523</v>
      </c>
      <c r="KZ13" s="33" t="s">
        <v>617</v>
      </c>
      <c r="LA13" s="33" t="s">
        <v>618</v>
      </c>
      <c r="LB13" s="33" t="s">
        <v>732</v>
      </c>
      <c r="LC13" s="33" t="s">
        <v>617</v>
      </c>
      <c r="LD13" s="33" t="s">
        <v>1526</v>
      </c>
      <c r="LE13" s="33" t="s">
        <v>732</v>
      </c>
    </row>
    <row r="14" spans="1:317" ht="15.7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8"/>
      <c r="BN14" s="18"/>
      <c r="BO14" s="18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23"/>
      <c r="KW14" s="18"/>
      <c r="KX14" s="18"/>
      <c r="KY14" s="18"/>
      <c r="KZ14" s="18"/>
      <c r="LA14" s="18"/>
      <c r="LB14" s="18"/>
      <c r="LC14" s="18"/>
      <c r="LD14" s="18"/>
      <c r="LE14" s="18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19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19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19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19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19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19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19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19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19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19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19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19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19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19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19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19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19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19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19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19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19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19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19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19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71" t="s">
        <v>337</v>
      </c>
      <c r="B39" s="72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>
      <c r="A40" s="73" t="s">
        <v>1006</v>
      </c>
      <c r="B40" s="74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>
      <c r="B42" s="12" t="s">
        <v>3180</v>
      </c>
    </row>
    <row r="43" spans="1:317">
      <c r="B43" t="s">
        <v>3181</v>
      </c>
      <c r="C43" t="s">
        <v>3182</v>
      </c>
      <c r="D43">
        <f>(C40+F40+I40+L40+O40+R40+U40+X40+AA40+AD40+AG40+AJ40+AM40+AP40+AS40+AV40+AY40+BB40+BE40)/19</f>
        <v>0</v>
      </c>
    </row>
    <row r="44" spans="1:317">
      <c r="B44" t="s">
        <v>3183</v>
      </c>
      <c r="C44" t="s">
        <v>3182</v>
      </c>
      <c r="D44">
        <f>(D40+G40+J40+M40+P40+S40+V40+AB40+AE40+AH40+AK40+AN40+AQ40+AW40+AZ40+BC40+BF40)/19</f>
        <v>0</v>
      </c>
    </row>
    <row r="45" spans="1:317">
      <c r="B45" t="s">
        <v>3184</v>
      </c>
      <c r="C45" t="s">
        <v>3182</v>
      </c>
      <c r="D45">
        <f>(E40+H40+K40+N40+Q40+T40+W40+Z40+AC40+AF40+AI40+AL40+AO40+AR40+AU40+AX40+BA40+BD40+BG40)/19</f>
        <v>0</v>
      </c>
    </row>
    <row r="47" spans="1:317">
      <c r="B47" t="s">
        <v>3181</v>
      </c>
      <c r="C47" t="s">
        <v>3185</v>
      </c>
      <c r="D47">
        <f>(BH40+BK40+BN40+BQ40+BT40+BW40+BZ40+CC40+CF40+CI40+CL40+CO40+CR40+CU40+CX40+DA40+DD40+DG40+DJ40+DM40)/20</f>
        <v>0</v>
      </c>
    </row>
    <row r="48" spans="1:317">
      <c r="B48" t="s">
        <v>3183</v>
      </c>
      <c r="C48" t="s">
        <v>3185</v>
      </c>
      <c r="D48">
        <f>(BI40+BL40+BO40+BR40+BU40+BX40+CA40+CD40+CG40+CJ40+CM40+CP40+CS40+CV40+CY40+DB40+DE40+DH40+DK40+DN40)/20</f>
        <v>0</v>
      </c>
    </row>
    <row r="49" spans="2:4">
      <c r="B49" t="s">
        <v>3184</v>
      </c>
      <c r="C49" t="s">
        <v>3185</v>
      </c>
      <c r="D49">
        <f>(BJ40+BM40+BP40+BS40+BV40+BY40+CB40+CE40+CH40+CK40+CN40+CQ40+CT40+CW40+CZ40+DC40+DF40+DI40+DL40+DO40)/20</f>
        <v>0</v>
      </c>
    </row>
    <row r="51" spans="2:4">
      <c r="B51" t="s">
        <v>3181</v>
      </c>
      <c r="C51" t="s">
        <v>3187</v>
      </c>
      <c r="D51">
        <f>(DP40+DS40+DV40+DY40+EB40+EE40+EH40+EK40+EN40)/9</f>
        <v>0</v>
      </c>
    </row>
    <row r="52" spans="2:4">
      <c r="B52" t="s">
        <v>3183</v>
      </c>
      <c r="C52" t="s">
        <v>3187</v>
      </c>
      <c r="D52">
        <f>(DQ40+DT40+DW40+DZ40+EC40+EF40+EI40+EL40+EO40)/9</f>
        <v>0</v>
      </c>
    </row>
    <row r="53" spans="2:4">
      <c r="B53" t="s">
        <v>3184</v>
      </c>
      <c r="C53" t="s">
        <v>3187</v>
      </c>
      <c r="D53">
        <f>(DR40+DU40+EA40+ED40+EG40+EJ40+EM40+EP40)/9</f>
        <v>0</v>
      </c>
    </row>
    <row r="55" spans="2:4">
      <c r="B55" t="s">
        <v>3181</v>
      </c>
      <c r="C55" t="s">
        <v>3186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3183</v>
      </c>
      <c r="C56" t="s">
        <v>3186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3184</v>
      </c>
      <c r="C57" t="s">
        <v>3186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>
      <c r="B59" t="s">
        <v>3181</v>
      </c>
      <c r="C59" t="s">
        <v>3188</v>
      </c>
      <c r="D59">
        <f>(IX40+JA40+JD40+JG40+JJ40+JM40+JP40+JS40+JV40+JY40+KB40+KE40+KH40+KK40+KN40+KQ40+KT40+KW40+KZ40+LC40)/20</f>
        <v>0</v>
      </c>
    </row>
    <row r="60" spans="2:4">
      <c r="B60" t="s">
        <v>3183</v>
      </c>
      <c r="C60" t="s">
        <v>3188</v>
      </c>
      <c r="D60">
        <f>(IY40+JB40+JE40+JH40+JK40+JN40+JQ40+JT40+JW40+JZ40+KC40+KF40+KI40+KL40+KO40+KR40+KU40+KX40+LA40+LD40)/20</f>
        <v>0</v>
      </c>
    </row>
    <row r="61" spans="2:4">
      <c r="B61" t="s">
        <v>3184</v>
      </c>
      <c r="C61" t="s">
        <v>3188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X61"/>
  <sheetViews>
    <sheetView topLeftCell="A14" workbookViewId="0">
      <selection activeCell="F18" sqref="F18"/>
    </sheetView>
  </sheetViews>
  <sheetFormatPr defaultRowHeight="15"/>
  <cols>
    <col min="2" max="2" width="21.28515625" customWidth="1"/>
  </cols>
  <sheetData>
    <row r="1" spans="1:362" ht="15.75">
      <c r="A1" s="6" t="s">
        <v>62</v>
      </c>
      <c r="B1" s="15" t="s">
        <v>1139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>
      <c r="A4" s="77" t="s">
        <v>0</v>
      </c>
      <c r="B4" s="77" t="s">
        <v>336</v>
      </c>
      <c r="C4" s="115" t="s">
        <v>996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25" t="s">
        <v>998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 t="s">
        <v>998</v>
      </c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82"/>
      <c r="DP4" s="125" t="s">
        <v>998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08" t="s">
        <v>1141</v>
      </c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93" t="s">
        <v>1011</v>
      </c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127" t="s">
        <v>1011</v>
      </c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04" t="s">
        <v>1011</v>
      </c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127" t="s">
        <v>1011</v>
      </c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82" t="s">
        <v>1011</v>
      </c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8" t="s">
        <v>1004</v>
      </c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7"/>
    </row>
    <row r="5" spans="1:362" ht="15.75" customHeight="1">
      <c r="A5" s="77"/>
      <c r="B5" s="77"/>
      <c r="C5" s="90" t="s">
        <v>997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 t="s">
        <v>999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6" t="s">
        <v>1000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100"/>
      <c r="DP5" s="86" t="s">
        <v>1140</v>
      </c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112" t="s">
        <v>1142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90" t="s">
        <v>1012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100" t="s">
        <v>1003</v>
      </c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2"/>
      <c r="HN5" s="86" t="s">
        <v>1013</v>
      </c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126" t="s">
        <v>1014</v>
      </c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00" t="s">
        <v>61</v>
      </c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0" t="s">
        <v>1005</v>
      </c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2"/>
    </row>
    <row r="6" spans="1:362" ht="15.75" hidden="1">
      <c r="A6" s="77"/>
      <c r="B6" s="77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9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36"/>
      <c r="EI6" s="30"/>
      <c r="EJ6" s="30"/>
      <c r="EK6" s="30"/>
      <c r="EL6" s="30"/>
      <c r="EM6" s="30"/>
      <c r="EN6" s="30"/>
      <c r="EO6" s="30"/>
      <c r="EP6" s="30"/>
      <c r="EQ6" s="30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9"/>
      <c r="MM6" s="28"/>
      <c r="MN6" s="28"/>
      <c r="MO6" s="28"/>
      <c r="MP6" s="28"/>
      <c r="MQ6" s="28"/>
      <c r="MR6" s="28"/>
      <c r="MS6" s="28"/>
      <c r="MT6" s="28"/>
      <c r="MU6" s="29"/>
      <c r="MV6" s="28"/>
      <c r="MW6" s="28"/>
      <c r="MX6" s="28"/>
    </row>
    <row r="7" spans="1:362" ht="15.75" hidden="1">
      <c r="A7" s="77"/>
      <c r="B7" s="77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9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37"/>
      <c r="EI7" s="28"/>
      <c r="EJ7" s="28"/>
      <c r="EK7" s="28"/>
      <c r="EL7" s="28"/>
      <c r="EM7" s="28"/>
      <c r="EN7" s="28"/>
      <c r="EO7" s="28"/>
      <c r="EP7" s="28"/>
      <c r="EQ7" s="28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9"/>
      <c r="MM7" s="28"/>
      <c r="MN7" s="28"/>
      <c r="MO7" s="28"/>
      <c r="MP7" s="28"/>
      <c r="MQ7" s="28"/>
      <c r="MR7" s="28"/>
      <c r="MS7" s="28"/>
      <c r="MT7" s="28"/>
      <c r="MU7" s="29"/>
      <c r="MV7" s="28"/>
      <c r="MW7" s="28"/>
      <c r="MX7" s="28"/>
    </row>
    <row r="8" spans="1:362" ht="15.75" hidden="1">
      <c r="A8" s="77"/>
      <c r="B8" s="77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9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37"/>
      <c r="EI8" s="28"/>
      <c r="EJ8" s="28"/>
      <c r="EK8" s="28"/>
      <c r="EL8" s="28"/>
      <c r="EM8" s="28"/>
      <c r="EN8" s="28"/>
      <c r="EO8" s="28"/>
      <c r="EP8" s="28"/>
      <c r="EQ8" s="28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9"/>
      <c r="MM8" s="28"/>
      <c r="MN8" s="28"/>
      <c r="MO8" s="28"/>
      <c r="MP8" s="28"/>
      <c r="MQ8" s="28"/>
      <c r="MR8" s="28"/>
      <c r="MS8" s="28"/>
      <c r="MT8" s="28"/>
      <c r="MU8" s="29"/>
      <c r="MV8" s="28"/>
      <c r="MW8" s="28"/>
      <c r="MX8" s="28"/>
    </row>
    <row r="9" spans="1:362" ht="15.75" hidden="1">
      <c r="A9" s="77"/>
      <c r="B9" s="77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9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37"/>
      <c r="EI9" s="28"/>
      <c r="EJ9" s="28"/>
      <c r="EK9" s="28"/>
      <c r="EL9" s="28"/>
      <c r="EM9" s="28"/>
      <c r="EN9" s="28"/>
      <c r="EO9" s="28"/>
      <c r="EP9" s="28"/>
      <c r="EQ9" s="28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9"/>
      <c r="MM9" s="28"/>
      <c r="MN9" s="28"/>
      <c r="MO9" s="28"/>
      <c r="MP9" s="28"/>
      <c r="MQ9" s="28"/>
      <c r="MR9" s="28"/>
      <c r="MS9" s="28"/>
      <c r="MT9" s="28"/>
      <c r="MU9" s="29"/>
      <c r="MV9" s="28"/>
      <c r="MW9" s="28"/>
      <c r="MX9" s="28"/>
    </row>
    <row r="10" spans="1:362" ht="15.75" hidden="1">
      <c r="A10" s="77"/>
      <c r="B10" s="77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9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37"/>
      <c r="EI10" s="28"/>
      <c r="EJ10" s="28"/>
      <c r="EK10" s="28"/>
      <c r="EL10" s="28"/>
      <c r="EM10" s="28"/>
      <c r="EN10" s="28"/>
      <c r="EO10" s="28"/>
      <c r="EP10" s="28"/>
      <c r="EQ10" s="31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9"/>
      <c r="MM10" s="28"/>
      <c r="MN10" s="28"/>
      <c r="MO10" s="28"/>
      <c r="MP10" s="28"/>
      <c r="MQ10" s="28"/>
      <c r="MR10" s="28"/>
      <c r="MS10" s="28"/>
      <c r="MT10" s="28"/>
      <c r="MU10" s="29"/>
      <c r="MV10" s="28"/>
      <c r="MW10" s="28"/>
      <c r="MX10" s="28"/>
    </row>
    <row r="11" spans="1:362" ht="16.5" thickBot="1">
      <c r="A11" s="77"/>
      <c r="B11" s="77"/>
      <c r="C11" s="68" t="s">
        <v>101</v>
      </c>
      <c r="D11" s="69" t="s">
        <v>2</v>
      </c>
      <c r="E11" s="69" t="s">
        <v>3</v>
      </c>
      <c r="F11" s="90" t="s">
        <v>143</v>
      </c>
      <c r="G11" s="90" t="s">
        <v>4</v>
      </c>
      <c r="H11" s="90" t="s">
        <v>5</v>
      </c>
      <c r="I11" s="90" t="s">
        <v>102</v>
      </c>
      <c r="J11" s="90" t="s">
        <v>6</v>
      </c>
      <c r="K11" s="90" t="s">
        <v>7</v>
      </c>
      <c r="L11" s="69" t="s">
        <v>103</v>
      </c>
      <c r="M11" s="69" t="s">
        <v>6</v>
      </c>
      <c r="N11" s="70" t="s">
        <v>7</v>
      </c>
      <c r="O11" s="90" t="s">
        <v>104</v>
      </c>
      <c r="P11" s="90" t="s">
        <v>8</v>
      </c>
      <c r="Q11" s="90" t="s">
        <v>1</v>
      </c>
      <c r="R11" s="68" t="s">
        <v>105</v>
      </c>
      <c r="S11" s="69" t="s">
        <v>3</v>
      </c>
      <c r="T11" s="69" t="s">
        <v>9</v>
      </c>
      <c r="U11" s="69" t="s">
        <v>106</v>
      </c>
      <c r="V11" s="69" t="s">
        <v>3</v>
      </c>
      <c r="W11" s="69" t="s">
        <v>9</v>
      </c>
      <c r="X11" s="70" t="s">
        <v>107</v>
      </c>
      <c r="Y11" s="65" t="s">
        <v>7</v>
      </c>
      <c r="Z11" s="68" t="s">
        <v>10</v>
      </c>
      <c r="AA11" s="69" t="s">
        <v>108</v>
      </c>
      <c r="AB11" s="69" t="s">
        <v>11</v>
      </c>
      <c r="AC11" s="69" t="s">
        <v>12</v>
      </c>
      <c r="AD11" s="69" t="s">
        <v>109</v>
      </c>
      <c r="AE11" s="69" t="s">
        <v>1</v>
      </c>
      <c r="AF11" s="69" t="s">
        <v>2</v>
      </c>
      <c r="AG11" s="69" t="s">
        <v>110</v>
      </c>
      <c r="AH11" s="69" t="s">
        <v>9</v>
      </c>
      <c r="AI11" s="69" t="s">
        <v>4</v>
      </c>
      <c r="AJ11" s="91" t="s">
        <v>144</v>
      </c>
      <c r="AK11" s="112"/>
      <c r="AL11" s="112"/>
      <c r="AM11" s="91" t="s">
        <v>111</v>
      </c>
      <c r="AN11" s="112"/>
      <c r="AO11" s="112"/>
      <c r="AP11" s="91" t="s">
        <v>112</v>
      </c>
      <c r="AQ11" s="112"/>
      <c r="AR11" s="112"/>
      <c r="AS11" s="91" t="s">
        <v>113</v>
      </c>
      <c r="AT11" s="112"/>
      <c r="AU11" s="112"/>
      <c r="AV11" s="91" t="s">
        <v>114</v>
      </c>
      <c r="AW11" s="112"/>
      <c r="AX11" s="112"/>
      <c r="AY11" s="91" t="s">
        <v>115</v>
      </c>
      <c r="AZ11" s="112"/>
      <c r="BA11" s="112"/>
      <c r="BB11" s="91" t="s">
        <v>116</v>
      </c>
      <c r="BC11" s="112"/>
      <c r="BD11" s="112"/>
      <c r="BE11" s="90" t="s">
        <v>117</v>
      </c>
      <c r="BF11" s="90"/>
      <c r="BG11" s="90"/>
      <c r="BH11" s="90" t="s">
        <v>149</v>
      </c>
      <c r="BI11" s="90"/>
      <c r="BJ11" s="90"/>
      <c r="BK11" s="68" t="s">
        <v>118</v>
      </c>
      <c r="BL11" s="69"/>
      <c r="BM11" s="69"/>
      <c r="BN11" s="70" t="s">
        <v>145</v>
      </c>
      <c r="BO11" s="65"/>
      <c r="BP11" s="68"/>
      <c r="BQ11" s="70" t="s">
        <v>119</v>
      </c>
      <c r="BR11" s="65"/>
      <c r="BS11" s="68"/>
      <c r="BT11" s="69" t="s">
        <v>120</v>
      </c>
      <c r="BU11" s="69"/>
      <c r="BV11" s="69"/>
      <c r="BW11" s="69" t="s">
        <v>121</v>
      </c>
      <c r="BX11" s="69"/>
      <c r="BY11" s="69"/>
      <c r="BZ11" s="69" t="s">
        <v>122</v>
      </c>
      <c r="CA11" s="69"/>
      <c r="CB11" s="69"/>
      <c r="CC11" s="92" t="s">
        <v>123</v>
      </c>
      <c r="CD11" s="92"/>
      <c r="CE11" s="92"/>
      <c r="CF11" s="69" t="s">
        <v>124</v>
      </c>
      <c r="CG11" s="69"/>
      <c r="CH11" s="69"/>
      <c r="CI11" s="69" t="s">
        <v>125</v>
      </c>
      <c r="CJ11" s="69"/>
      <c r="CK11" s="69"/>
      <c r="CL11" s="69" t="s">
        <v>126</v>
      </c>
      <c r="CM11" s="69"/>
      <c r="CN11" s="69"/>
      <c r="CO11" s="69" t="s">
        <v>127</v>
      </c>
      <c r="CP11" s="69"/>
      <c r="CQ11" s="69"/>
      <c r="CR11" s="69" t="s">
        <v>146</v>
      </c>
      <c r="CS11" s="69"/>
      <c r="CT11" s="69"/>
      <c r="CU11" s="92" t="s">
        <v>128</v>
      </c>
      <c r="CV11" s="92"/>
      <c r="CW11" s="92"/>
      <c r="CX11" s="92" t="s">
        <v>129</v>
      </c>
      <c r="CY11" s="92"/>
      <c r="CZ11" s="97"/>
      <c r="DA11" s="90" t="s">
        <v>130</v>
      </c>
      <c r="DB11" s="90"/>
      <c r="DC11" s="90"/>
      <c r="DD11" s="90" t="s">
        <v>131</v>
      </c>
      <c r="DE11" s="90"/>
      <c r="DF11" s="90"/>
      <c r="DG11" s="86" t="s">
        <v>132</v>
      </c>
      <c r="DH11" s="86"/>
      <c r="DI11" s="86"/>
      <c r="DJ11" s="90" t="s">
        <v>133</v>
      </c>
      <c r="DK11" s="90"/>
      <c r="DL11" s="90"/>
      <c r="DM11" s="90" t="s">
        <v>134</v>
      </c>
      <c r="DN11" s="90"/>
      <c r="DO11" s="91"/>
      <c r="DP11" s="90" t="s">
        <v>147</v>
      </c>
      <c r="DQ11" s="90"/>
      <c r="DR11" s="90"/>
      <c r="DS11" s="90" t="s">
        <v>150</v>
      </c>
      <c r="DT11" s="90"/>
      <c r="DU11" s="90"/>
      <c r="DV11" s="90" t="s">
        <v>151</v>
      </c>
      <c r="DW11" s="90"/>
      <c r="DX11" s="90"/>
      <c r="DY11" s="90" t="s">
        <v>152</v>
      </c>
      <c r="DZ11" s="90"/>
      <c r="EA11" s="90"/>
      <c r="EB11" s="90" t="s">
        <v>153</v>
      </c>
      <c r="EC11" s="90"/>
      <c r="ED11" s="90"/>
      <c r="EE11" s="90" t="s">
        <v>154</v>
      </c>
      <c r="EF11" s="90"/>
      <c r="EG11" s="90"/>
      <c r="EH11" s="101" t="s">
        <v>1129</v>
      </c>
      <c r="EI11" s="101"/>
      <c r="EJ11" s="102"/>
      <c r="EK11" s="100" t="s">
        <v>1130</v>
      </c>
      <c r="EL11" s="101"/>
      <c r="EM11" s="102"/>
      <c r="EN11" s="100" t="s">
        <v>1131</v>
      </c>
      <c r="EO11" s="101"/>
      <c r="EP11" s="102"/>
      <c r="EQ11" s="86" t="s">
        <v>1132</v>
      </c>
      <c r="ER11" s="86"/>
      <c r="ES11" s="86"/>
      <c r="ET11" s="86" t="s">
        <v>1133</v>
      </c>
      <c r="EU11" s="86"/>
      <c r="EV11" s="86"/>
      <c r="EW11" s="86" t="s">
        <v>1134</v>
      </c>
      <c r="EX11" s="86"/>
      <c r="EY11" s="86"/>
      <c r="EZ11" s="86" t="s">
        <v>1135</v>
      </c>
      <c r="FA11" s="86"/>
      <c r="FB11" s="86"/>
      <c r="FC11" s="86" t="s">
        <v>1136</v>
      </c>
      <c r="FD11" s="86"/>
      <c r="FE11" s="100"/>
      <c r="FF11" s="86" t="s">
        <v>1137</v>
      </c>
      <c r="FG11" s="86"/>
      <c r="FH11" s="86"/>
      <c r="FI11" s="86" t="s">
        <v>135</v>
      </c>
      <c r="FJ11" s="86"/>
      <c r="FK11" s="86"/>
      <c r="FL11" s="86" t="s">
        <v>148</v>
      </c>
      <c r="FM11" s="86"/>
      <c r="FN11" s="86"/>
      <c r="FO11" s="86" t="s">
        <v>136</v>
      </c>
      <c r="FP11" s="86"/>
      <c r="FQ11" s="86"/>
      <c r="FR11" s="86" t="s">
        <v>137</v>
      </c>
      <c r="FS11" s="86"/>
      <c r="FT11" s="86"/>
      <c r="FU11" s="86" t="s">
        <v>138</v>
      </c>
      <c r="FV11" s="86"/>
      <c r="FW11" s="86"/>
      <c r="FX11" s="86" t="s">
        <v>139</v>
      </c>
      <c r="FY11" s="86"/>
      <c r="FZ11" s="86"/>
      <c r="GA11" s="86" t="s">
        <v>140</v>
      </c>
      <c r="GB11" s="86"/>
      <c r="GC11" s="86"/>
      <c r="GD11" s="86" t="s">
        <v>141</v>
      </c>
      <c r="GE11" s="86"/>
      <c r="GF11" s="86"/>
      <c r="GG11" s="86" t="s">
        <v>142</v>
      </c>
      <c r="GH11" s="86"/>
      <c r="GI11" s="86"/>
      <c r="GJ11" s="86" t="s">
        <v>155</v>
      </c>
      <c r="GK11" s="86"/>
      <c r="GL11" s="86"/>
      <c r="GM11" s="86" t="s">
        <v>1094</v>
      </c>
      <c r="GN11" s="86"/>
      <c r="GO11" s="86"/>
      <c r="GP11" s="86" t="s">
        <v>1095</v>
      </c>
      <c r="GQ11" s="86"/>
      <c r="GR11" s="86"/>
      <c r="GS11" s="86" t="s">
        <v>1096</v>
      </c>
      <c r="GT11" s="86"/>
      <c r="GU11" s="86"/>
      <c r="GV11" s="86" t="s">
        <v>1097</v>
      </c>
      <c r="GW11" s="86"/>
      <c r="GX11" s="86"/>
      <c r="GY11" s="100" t="s">
        <v>1098</v>
      </c>
      <c r="GZ11" s="101"/>
      <c r="HA11" s="102"/>
      <c r="HB11" s="100" t="s">
        <v>1099</v>
      </c>
      <c r="HC11" s="101"/>
      <c r="HD11" s="102"/>
      <c r="HE11" s="100" t="s">
        <v>1100</v>
      </c>
      <c r="HF11" s="101"/>
      <c r="HG11" s="102"/>
      <c r="HH11" s="100" t="s">
        <v>1101</v>
      </c>
      <c r="HI11" s="101"/>
      <c r="HJ11" s="102"/>
      <c r="HK11" s="100" t="s">
        <v>1102</v>
      </c>
      <c r="HL11" s="101"/>
      <c r="HM11" s="102"/>
      <c r="HN11" s="100" t="s">
        <v>1103</v>
      </c>
      <c r="HO11" s="101"/>
      <c r="HP11" s="102"/>
      <c r="HQ11" s="100" t="s">
        <v>1104</v>
      </c>
      <c r="HR11" s="101"/>
      <c r="HS11" s="102"/>
      <c r="HT11" s="100" t="s">
        <v>1105</v>
      </c>
      <c r="HU11" s="101"/>
      <c r="HV11" s="102"/>
      <c r="HW11" s="100" t="s">
        <v>1106</v>
      </c>
      <c r="HX11" s="101"/>
      <c r="HY11" s="102"/>
      <c r="HZ11" s="100" t="s">
        <v>1107</v>
      </c>
      <c r="IA11" s="101"/>
      <c r="IB11" s="102"/>
      <c r="IC11" s="100" t="s">
        <v>1108</v>
      </c>
      <c r="ID11" s="101"/>
      <c r="IE11" s="102"/>
      <c r="IF11" s="100" t="s">
        <v>1109</v>
      </c>
      <c r="IG11" s="101"/>
      <c r="IH11" s="102"/>
      <c r="II11" s="100" t="s">
        <v>1110</v>
      </c>
      <c r="IJ11" s="101"/>
      <c r="IK11" s="102"/>
      <c r="IL11" s="102" t="s">
        <v>1111</v>
      </c>
      <c r="IM11" s="86"/>
      <c r="IN11" s="86"/>
      <c r="IO11" s="86" t="s">
        <v>1112</v>
      </c>
      <c r="IP11" s="86"/>
      <c r="IQ11" s="86"/>
      <c r="IR11" s="86" t="s">
        <v>1113</v>
      </c>
      <c r="IS11" s="86"/>
      <c r="IT11" s="86"/>
      <c r="IU11" s="86" t="s">
        <v>1114</v>
      </c>
      <c r="IV11" s="86"/>
      <c r="IW11" s="86"/>
      <c r="IX11" s="86" t="s">
        <v>1115</v>
      </c>
      <c r="IY11" s="86"/>
      <c r="IZ11" s="86"/>
      <c r="JA11" s="86" t="s">
        <v>1116</v>
      </c>
      <c r="JB11" s="86"/>
      <c r="JC11" s="86"/>
      <c r="JD11" s="86" t="s">
        <v>1117</v>
      </c>
      <c r="JE11" s="86"/>
      <c r="JF11" s="86"/>
      <c r="JG11" s="86" t="s">
        <v>1118</v>
      </c>
      <c r="JH11" s="86"/>
      <c r="JI11" s="86"/>
      <c r="JJ11" s="86" t="s">
        <v>1119</v>
      </c>
      <c r="JK11" s="86"/>
      <c r="JL11" s="86"/>
      <c r="JM11" s="122" t="s">
        <v>1120</v>
      </c>
      <c r="JN11" s="123"/>
      <c r="JO11" s="124"/>
      <c r="JP11" s="122" t="s">
        <v>1121</v>
      </c>
      <c r="JQ11" s="123"/>
      <c r="JR11" s="124"/>
      <c r="JS11" s="122" t="s">
        <v>1122</v>
      </c>
      <c r="JT11" s="123"/>
      <c r="JU11" s="124"/>
      <c r="JV11" s="122" t="s">
        <v>1123</v>
      </c>
      <c r="JW11" s="123"/>
      <c r="JX11" s="124"/>
      <c r="JY11" s="122" t="s">
        <v>1124</v>
      </c>
      <c r="JZ11" s="123"/>
      <c r="KA11" s="124"/>
      <c r="KB11" s="122" t="s">
        <v>1125</v>
      </c>
      <c r="KC11" s="123"/>
      <c r="KD11" s="124"/>
      <c r="KE11" s="122" t="s">
        <v>1126</v>
      </c>
      <c r="KF11" s="123"/>
      <c r="KG11" s="124"/>
      <c r="KH11" s="122" t="s">
        <v>1127</v>
      </c>
      <c r="KI11" s="123"/>
      <c r="KJ11" s="124"/>
      <c r="KK11" s="122" t="s">
        <v>1128</v>
      </c>
      <c r="KL11" s="123"/>
      <c r="KM11" s="124"/>
      <c r="KN11" s="86" t="s">
        <v>1073</v>
      </c>
      <c r="KO11" s="86"/>
      <c r="KP11" s="86"/>
      <c r="KQ11" s="86" t="s">
        <v>1074</v>
      </c>
      <c r="KR11" s="86"/>
      <c r="KS11" s="86"/>
      <c r="KT11" s="86" t="s">
        <v>1075</v>
      </c>
      <c r="KU11" s="86"/>
      <c r="KV11" s="86"/>
      <c r="KW11" s="86" t="s">
        <v>1076</v>
      </c>
      <c r="KX11" s="86"/>
      <c r="KY11" s="86"/>
      <c r="KZ11" s="86" t="s">
        <v>1077</v>
      </c>
      <c r="LA11" s="86"/>
      <c r="LB11" s="86"/>
      <c r="LC11" s="86" t="s">
        <v>1078</v>
      </c>
      <c r="LD11" s="86"/>
      <c r="LE11" s="86"/>
      <c r="LF11" s="86" t="s">
        <v>1079</v>
      </c>
      <c r="LG11" s="86"/>
      <c r="LH11" s="86"/>
      <c r="LI11" s="86" t="s">
        <v>1080</v>
      </c>
      <c r="LJ11" s="86"/>
      <c r="LK11" s="86"/>
      <c r="LL11" s="86" t="s">
        <v>1081</v>
      </c>
      <c r="LM11" s="86"/>
      <c r="LN11" s="86"/>
      <c r="LO11" s="86" t="s">
        <v>1082</v>
      </c>
      <c r="LP11" s="86"/>
      <c r="LQ11" s="86"/>
      <c r="LR11" s="86" t="s">
        <v>1083</v>
      </c>
      <c r="LS11" s="86"/>
      <c r="LT11" s="86"/>
      <c r="LU11" s="86" t="s">
        <v>1084</v>
      </c>
      <c r="LV11" s="86"/>
      <c r="LW11" s="86"/>
      <c r="LX11" s="86" t="s">
        <v>1085</v>
      </c>
      <c r="LY11" s="86"/>
      <c r="LZ11" s="86"/>
      <c r="MA11" s="86" t="s">
        <v>1086</v>
      </c>
      <c r="MB11" s="86"/>
      <c r="MC11" s="86"/>
      <c r="MD11" s="86" t="s">
        <v>1087</v>
      </c>
      <c r="ME11" s="86"/>
      <c r="MF11" s="86"/>
      <c r="MG11" s="86" t="s">
        <v>1088</v>
      </c>
      <c r="MH11" s="86"/>
      <c r="MI11" s="86"/>
      <c r="MJ11" s="86" t="s">
        <v>1089</v>
      </c>
      <c r="MK11" s="86"/>
      <c r="ML11" s="100"/>
      <c r="MM11" s="86" t="s">
        <v>1090</v>
      </c>
      <c r="MN11" s="86"/>
      <c r="MO11" s="100"/>
      <c r="MP11" s="86" t="s">
        <v>1091</v>
      </c>
      <c r="MQ11" s="86"/>
      <c r="MR11" s="100"/>
      <c r="MS11" s="86" t="s">
        <v>1092</v>
      </c>
      <c r="MT11" s="86"/>
      <c r="MU11" s="100"/>
      <c r="MV11" s="100" t="s">
        <v>1093</v>
      </c>
      <c r="MW11" s="106"/>
      <c r="MX11" s="107"/>
    </row>
    <row r="12" spans="1:362" ht="41.25" customHeight="1" thickBot="1">
      <c r="A12" s="77"/>
      <c r="B12" s="77"/>
      <c r="C12" s="116" t="s">
        <v>812</v>
      </c>
      <c r="D12" s="117"/>
      <c r="E12" s="118"/>
      <c r="F12" s="116" t="s">
        <v>815</v>
      </c>
      <c r="G12" s="117"/>
      <c r="H12" s="118"/>
      <c r="I12" s="116" t="s">
        <v>819</v>
      </c>
      <c r="J12" s="117"/>
      <c r="K12" s="118"/>
      <c r="L12" s="116" t="s">
        <v>823</v>
      </c>
      <c r="M12" s="117"/>
      <c r="N12" s="117"/>
      <c r="O12" s="116" t="s">
        <v>1391</v>
      </c>
      <c r="P12" s="117"/>
      <c r="Q12" s="118"/>
      <c r="R12" s="117" t="s">
        <v>827</v>
      </c>
      <c r="S12" s="117"/>
      <c r="T12" s="118"/>
      <c r="U12" s="116" t="s">
        <v>831</v>
      </c>
      <c r="V12" s="117"/>
      <c r="W12" s="118"/>
      <c r="X12" s="116" t="s">
        <v>835</v>
      </c>
      <c r="Y12" s="117"/>
      <c r="Z12" s="118"/>
      <c r="AA12" s="116" t="s">
        <v>839</v>
      </c>
      <c r="AB12" s="117"/>
      <c r="AC12" s="118"/>
      <c r="AD12" s="116" t="s">
        <v>843</v>
      </c>
      <c r="AE12" s="117"/>
      <c r="AF12" s="118"/>
      <c r="AG12" s="116" t="s">
        <v>847</v>
      </c>
      <c r="AH12" s="117"/>
      <c r="AI12" s="118"/>
      <c r="AJ12" s="116" t="s">
        <v>851</v>
      </c>
      <c r="AK12" s="117"/>
      <c r="AL12" s="118"/>
      <c r="AM12" s="116" t="s">
        <v>853</v>
      </c>
      <c r="AN12" s="117"/>
      <c r="AO12" s="118"/>
      <c r="AP12" s="116" t="s">
        <v>857</v>
      </c>
      <c r="AQ12" s="117"/>
      <c r="AR12" s="118"/>
      <c r="AS12" s="116" t="s">
        <v>860</v>
      </c>
      <c r="AT12" s="117"/>
      <c r="AU12" s="118"/>
      <c r="AV12" s="116" t="s">
        <v>864</v>
      </c>
      <c r="AW12" s="117"/>
      <c r="AX12" s="118"/>
      <c r="AY12" s="116" t="s">
        <v>867</v>
      </c>
      <c r="AZ12" s="117"/>
      <c r="BA12" s="118"/>
      <c r="BB12" s="116" t="s">
        <v>871</v>
      </c>
      <c r="BC12" s="117"/>
      <c r="BD12" s="118"/>
      <c r="BE12" s="116" t="s">
        <v>873</v>
      </c>
      <c r="BF12" s="117"/>
      <c r="BG12" s="118"/>
      <c r="BH12" s="116" t="s">
        <v>876</v>
      </c>
      <c r="BI12" s="117"/>
      <c r="BJ12" s="118"/>
      <c r="BK12" s="119" t="s">
        <v>880</v>
      </c>
      <c r="BL12" s="120"/>
      <c r="BM12" s="121"/>
      <c r="BN12" s="119" t="s">
        <v>883</v>
      </c>
      <c r="BO12" s="120"/>
      <c r="BP12" s="121"/>
      <c r="BQ12" s="119" t="s">
        <v>887</v>
      </c>
      <c r="BR12" s="120"/>
      <c r="BS12" s="121"/>
      <c r="BT12" s="119" t="s">
        <v>891</v>
      </c>
      <c r="BU12" s="120"/>
      <c r="BV12" s="121"/>
      <c r="BW12" s="119" t="s">
        <v>892</v>
      </c>
      <c r="BX12" s="120"/>
      <c r="BY12" s="121"/>
      <c r="BZ12" s="119" t="s">
        <v>896</v>
      </c>
      <c r="CA12" s="120"/>
      <c r="CB12" s="121"/>
      <c r="CC12" s="119" t="s">
        <v>1742</v>
      </c>
      <c r="CD12" s="120"/>
      <c r="CE12" s="121"/>
      <c r="CF12" s="119" t="s">
        <v>903</v>
      </c>
      <c r="CG12" s="120"/>
      <c r="CH12" s="121"/>
      <c r="CI12" s="119" t="s">
        <v>907</v>
      </c>
      <c r="CJ12" s="120"/>
      <c r="CK12" s="121"/>
      <c r="CL12" s="116" t="s">
        <v>736</v>
      </c>
      <c r="CM12" s="117"/>
      <c r="CN12" s="118"/>
      <c r="CO12" s="119" t="s">
        <v>911</v>
      </c>
      <c r="CP12" s="120"/>
      <c r="CQ12" s="121"/>
      <c r="CR12" s="119" t="s">
        <v>915</v>
      </c>
      <c r="CS12" s="120"/>
      <c r="CT12" s="121"/>
      <c r="CU12" s="119" t="s">
        <v>917</v>
      </c>
      <c r="CV12" s="120"/>
      <c r="CW12" s="121"/>
      <c r="CX12" s="119" t="s">
        <v>921</v>
      </c>
      <c r="CY12" s="120"/>
      <c r="CZ12" s="121"/>
      <c r="DA12" s="119" t="s">
        <v>925</v>
      </c>
      <c r="DB12" s="120"/>
      <c r="DC12" s="121"/>
      <c r="DD12" s="119" t="s">
        <v>929</v>
      </c>
      <c r="DE12" s="120"/>
      <c r="DF12" s="121"/>
      <c r="DG12" s="119" t="s">
        <v>933</v>
      </c>
      <c r="DH12" s="120"/>
      <c r="DI12" s="121"/>
      <c r="DJ12" s="119" t="s">
        <v>937</v>
      </c>
      <c r="DK12" s="120"/>
      <c r="DL12" s="121"/>
      <c r="DM12" s="119" t="s">
        <v>941</v>
      </c>
      <c r="DN12" s="120"/>
      <c r="DO12" s="121"/>
      <c r="DP12" s="119" t="s">
        <v>943</v>
      </c>
      <c r="DQ12" s="120"/>
      <c r="DR12" s="121"/>
      <c r="DS12" s="119" t="s">
        <v>947</v>
      </c>
      <c r="DT12" s="120"/>
      <c r="DU12" s="121"/>
      <c r="DV12" s="119" t="s">
        <v>951</v>
      </c>
      <c r="DW12" s="120"/>
      <c r="DX12" s="121"/>
      <c r="DY12" s="119" t="s">
        <v>953</v>
      </c>
      <c r="DZ12" s="120"/>
      <c r="EA12" s="121"/>
      <c r="EB12" s="119" t="s">
        <v>957</v>
      </c>
      <c r="EC12" s="120"/>
      <c r="ED12" s="121"/>
      <c r="EE12" s="116" t="s">
        <v>961</v>
      </c>
      <c r="EF12" s="117"/>
      <c r="EG12" s="118"/>
      <c r="EH12" s="119" t="s">
        <v>1527</v>
      </c>
      <c r="EI12" s="120"/>
      <c r="EJ12" s="121"/>
      <c r="EK12" s="119" t="s">
        <v>1529</v>
      </c>
      <c r="EL12" s="120"/>
      <c r="EM12" s="121"/>
      <c r="EN12" s="119" t="s">
        <v>1531</v>
      </c>
      <c r="EO12" s="120"/>
      <c r="EP12" s="121"/>
      <c r="EQ12" s="119" t="s">
        <v>1535</v>
      </c>
      <c r="ER12" s="120"/>
      <c r="ES12" s="121"/>
      <c r="ET12" s="119" t="s">
        <v>1539</v>
      </c>
      <c r="EU12" s="120"/>
      <c r="EV12" s="121"/>
      <c r="EW12" s="119" t="s">
        <v>1543</v>
      </c>
      <c r="EX12" s="120"/>
      <c r="EY12" s="121"/>
      <c r="EZ12" s="119" t="s">
        <v>1546</v>
      </c>
      <c r="FA12" s="120"/>
      <c r="FB12" s="121"/>
      <c r="FC12" s="119" t="s">
        <v>1549</v>
      </c>
      <c r="FD12" s="120"/>
      <c r="FE12" s="121"/>
      <c r="FF12" s="119" t="s">
        <v>1553</v>
      </c>
      <c r="FG12" s="120"/>
      <c r="FH12" s="121"/>
      <c r="FI12" s="119" t="s">
        <v>965</v>
      </c>
      <c r="FJ12" s="120"/>
      <c r="FK12" s="121"/>
      <c r="FL12" s="119" t="s">
        <v>966</v>
      </c>
      <c r="FM12" s="120"/>
      <c r="FN12" s="121"/>
      <c r="FO12" s="119" t="s">
        <v>968</v>
      </c>
      <c r="FP12" s="120"/>
      <c r="FQ12" s="121"/>
      <c r="FR12" s="119" t="s">
        <v>972</v>
      </c>
      <c r="FS12" s="120"/>
      <c r="FT12" s="121"/>
      <c r="FU12" s="119" t="s">
        <v>976</v>
      </c>
      <c r="FV12" s="120"/>
      <c r="FW12" s="121"/>
      <c r="FX12" s="119" t="s">
        <v>980</v>
      </c>
      <c r="FY12" s="120"/>
      <c r="FZ12" s="121"/>
      <c r="GA12" s="119" t="s">
        <v>983</v>
      </c>
      <c r="GB12" s="120"/>
      <c r="GC12" s="121"/>
      <c r="GD12" s="119" t="s">
        <v>985</v>
      </c>
      <c r="GE12" s="120"/>
      <c r="GF12" s="121"/>
      <c r="GG12" s="119" t="s">
        <v>989</v>
      </c>
      <c r="GH12" s="120"/>
      <c r="GI12" s="121"/>
      <c r="GJ12" s="119" t="s">
        <v>993</v>
      </c>
      <c r="GK12" s="120"/>
      <c r="GL12" s="121"/>
      <c r="GM12" s="119" t="s">
        <v>1555</v>
      </c>
      <c r="GN12" s="120"/>
      <c r="GO12" s="121"/>
      <c r="GP12" s="119" t="s">
        <v>1558</v>
      </c>
      <c r="GQ12" s="120"/>
      <c r="GR12" s="121"/>
      <c r="GS12" s="119" t="s">
        <v>1562</v>
      </c>
      <c r="GT12" s="120"/>
      <c r="GU12" s="121"/>
      <c r="GV12" s="119" t="s">
        <v>1564</v>
      </c>
      <c r="GW12" s="120"/>
      <c r="GX12" s="121"/>
      <c r="GY12" s="119" t="s">
        <v>1568</v>
      </c>
      <c r="GZ12" s="120"/>
      <c r="HA12" s="121"/>
      <c r="HB12" s="119" t="s">
        <v>1572</v>
      </c>
      <c r="HC12" s="120"/>
      <c r="HD12" s="121"/>
      <c r="HE12" s="119" t="s">
        <v>1576</v>
      </c>
      <c r="HF12" s="120"/>
      <c r="HG12" s="121"/>
      <c r="HH12" s="119" t="s">
        <v>1580</v>
      </c>
      <c r="HI12" s="120"/>
      <c r="HJ12" s="121"/>
      <c r="HK12" s="119" t="s">
        <v>1581</v>
      </c>
      <c r="HL12" s="120"/>
      <c r="HM12" s="121"/>
      <c r="HN12" s="119" t="s">
        <v>1585</v>
      </c>
      <c r="HO12" s="120"/>
      <c r="HP12" s="121"/>
      <c r="HQ12" s="119" t="s">
        <v>1589</v>
      </c>
      <c r="HR12" s="120"/>
      <c r="HS12" s="121"/>
      <c r="HT12" s="119" t="s">
        <v>1593</v>
      </c>
      <c r="HU12" s="120"/>
      <c r="HV12" s="121"/>
      <c r="HW12" s="119" t="s">
        <v>1594</v>
      </c>
      <c r="HX12" s="120"/>
      <c r="HY12" s="121"/>
      <c r="HZ12" s="119" t="s">
        <v>1598</v>
      </c>
      <c r="IA12" s="120"/>
      <c r="IB12" s="121"/>
      <c r="IC12" s="119" t="s">
        <v>1602</v>
      </c>
      <c r="ID12" s="120"/>
      <c r="IE12" s="121"/>
      <c r="IF12" s="119" t="s">
        <v>1605</v>
      </c>
      <c r="IG12" s="120"/>
      <c r="IH12" s="121"/>
      <c r="II12" s="119" t="s">
        <v>1607</v>
      </c>
      <c r="IJ12" s="120"/>
      <c r="IK12" s="121"/>
      <c r="IL12" s="119" t="s">
        <v>1611</v>
      </c>
      <c r="IM12" s="120"/>
      <c r="IN12" s="121"/>
      <c r="IO12" s="119" t="s">
        <v>1614</v>
      </c>
      <c r="IP12" s="120"/>
      <c r="IQ12" s="121"/>
      <c r="IR12" s="119" t="s">
        <v>1618</v>
      </c>
      <c r="IS12" s="120"/>
      <c r="IT12" s="121"/>
      <c r="IU12" s="119" t="s">
        <v>1622</v>
      </c>
      <c r="IV12" s="120"/>
      <c r="IW12" s="121"/>
      <c r="IX12" s="119" t="s">
        <v>1624</v>
      </c>
      <c r="IY12" s="120"/>
      <c r="IZ12" s="121"/>
      <c r="JA12" s="119" t="s">
        <v>1627</v>
      </c>
      <c r="JB12" s="120"/>
      <c r="JC12" s="121"/>
      <c r="JD12" s="119" t="s">
        <v>1630</v>
      </c>
      <c r="JE12" s="120"/>
      <c r="JF12" s="121"/>
      <c r="JG12" s="119" t="s">
        <v>1634</v>
      </c>
      <c r="JH12" s="120"/>
      <c r="JI12" s="121"/>
      <c r="JJ12" s="119" t="s">
        <v>1635</v>
      </c>
      <c r="JK12" s="120"/>
      <c r="JL12" s="121"/>
      <c r="JM12" s="119" t="s">
        <v>1639</v>
      </c>
      <c r="JN12" s="120"/>
      <c r="JO12" s="121"/>
      <c r="JP12" s="119" t="s">
        <v>1642</v>
      </c>
      <c r="JQ12" s="120"/>
      <c r="JR12" s="121"/>
      <c r="JS12" s="119" t="s">
        <v>1646</v>
      </c>
      <c r="JT12" s="120"/>
      <c r="JU12" s="121"/>
      <c r="JV12" s="119" t="s">
        <v>1650</v>
      </c>
      <c r="JW12" s="120"/>
      <c r="JX12" s="121"/>
      <c r="JY12" s="119" t="s">
        <v>1654</v>
      </c>
      <c r="JZ12" s="120"/>
      <c r="KA12" s="121"/>
      <c r="KB12" s="119" t="s">
        <v>1658</v>
      </c>
      <c r="KC12" s="120"/>
      <c r="KD12" s="121"/>
      <c r="KE12" s="119" t="s">
        <v>1660</v>
      </c>
      <c r="KF12" s="120"/>
      <c r="KG12" s="121"/>
      <c r="KH12" s="119" t="s">
        <v>1664</v>
      </c>
      <c r="KI12" s="120"/>
      <c r="KJ12" s="121"/>
      <c r="KK12" s="119" t="s">
        <v>1668</v>
      </c>
      <c r="KL12" s="120"/>
      <c r="KM12" s="121"/>
      <c r="KN12" s="119" t="s">
        <v>1672</v>
      </c>
      <c r="KO12" s="120"/>
      <c r="KP12" s="121"/>
      <c r="KQ12" s="119" t="s">
        <v>1676</v>
      </c>
      <c r="KR12" s="120"/>
      <c r="KS12" s="121"/>
      <c r="KT12" s="116" t="s">
        <v>1678</v>
      </c>
      <c r="KU12" s="117"/>
      <c r="KV12" s="118"/>
      <c r="KW12" s="116" t="s">
        <v>1682</v>
      </c>
      <c r="KX12" s="117"/>
      <c r="KY12" s="118"/>
      <c r="KZ12" s="119" t="s">
        <v>1686</v>
      </c>
      <c r="LA12" s="120"/>
      <c r="LB12" s="121"/>
      <c r="LC12" s="119" t="s">
        <v>1690</v>
      </c>
      <c r="LD12" s="120"/>
      <c r="LE12" s="121"/>
      <c r="LF12" s="119" t="s">
        <v>1693</v>
      </c>
      <c r="LG12" s="120"/>
      <c r="LH12" s="121"/>
      <c r="LI12" s="119" t="s">
        <v>1695</v>
      </c>
      <c r="LJ12" s="120"/>
      <c r="LK12" s="121"/>
      <c r="LL12" s="119" t="s">
        <v>1698</v>
      </c>
      <c r="LM12" s="120"/>
      <c r="LN12" s="121"/>
      <c r="LO12" s="119" t="s">
        <v>1702</v>
      </c>
      <c r="LP12" s="120"/>
      <c r="LQ12" s="121"/>
      <c r="LR12" s="119" t="s">
        <v>1703</v>
      </c>
      <c r="LS12" s="120"/>
      <c r="LT12" s="121"/>
      <c r="LU12" s="119" t="s">
        <v>1707</v>
      </c>
      <c r="LV12" s="120"/>
      <c r="LW12" s="121"/>
      <c r="LX12" s="119" t="s">
        <v>1709</v>
      </c>
      <c r="LY12" s="120"/>
      <c r="LZ12" s="121"/>
      <c r="MA12" s="119" t="s">
        <v>1713</v>
      </c>
      <c r="MB12" s="120"/>
      <c r="MC12" s="121"/>
      <c r="MD12" s="119" t="s">
        <v>1716</v>
      </c>
      <c r="ME12" s="120"/>
      <c r="MF12" s="121"/>
      <c r="MG12" s="119" t="s">
        <v>1720</v>
      </c>
      <c r="MH12" s="120"/>
      <c r="MI12" s="121"/>
      <c r="MJ12" s="119" t="s">
        <v>1722</v>
      </c>
      <c r="MK12" s="120"/>
      <c r="ML12" s="121"/>
      <c r="MM12" s="119" t="s">
        <v>1726</v>
      </c>
      <c r="MN12" s="120"/>
      <c r="MO12" s="121"/>
      <c r="MP12" s="119" t="s">
        <v>1730</v>
      </c>
      <c r="MQ12" s="120"/>
      <c r="MR12" s="121"/>
      <c r="MS12" s="116" t="s">
        <v>1734</v>
      </c>
      <c r="MT12" s="117"/>
      <c r="MU12" s="118"/>
      <c r="MV12" s="116" t="s">
        <v>1738</v>
      </c>
      <c r="MW12" s="117"/>
      <c r="MX12" s="118"/>
    </row>
    <row r="13" spans="1:362" ht="105" customHeight="1" thickBot="1">
      <c r="A13" s="77"/>
      <c r="B13" s="77"/>
      <c r="C13" s="38" t="s">
        <v>383</v>
      </c>
      <c r="D13" s="39" t="s">
        <v>813</v>
      </c>
      <c r="E13" s="40" t="s">
        <v>814</v>
      </c>
      <c r="F13" s="38" t="s">
        <v>816</v>
      </c>
      <c r="G13" s="39" t="s">
        <v>817</v>
      </c>
      <c r="H13" s="40" t="s">
        <v>818</v>
      </c>
      <c r="I13" s="38" t="s">
        <v>820</v>
      </c>
      <c r="J13" s="39" t="s">
        <v>821</v>
      </c>
      <c r="K13" s="40" t="s">
        <v>822</v>
      </c>
      <c r="L13" s="38" t="s">
        <v>824</v>
      </c>
      <c r="M13" s="39" t="s">
        <v>825</v>
      </c>
      <c r="N13" s="41" t="s">
        <v>826</v>
      </c>
      <c r="O13" s="38" t="s">
        <v>824</v>
      </c>
      <c r="P13" s="39" t="s">
        <v>825</v>
      </c>
      <c r="Q13" s="40" t="s">
        <v>392</v>
      </c>
      <c r="R13" s="39" t="s">
        <v>828</v>
      </c>
      <c r="S13" s="39" t="s">
        <v>829</v>
      </c>
      <c r="T13" s="40" t="s">
        <v>830</v>
      </c>
      <c r="U13" s="38" t="s">
        <v>832</v>
      </c>
      <c r="V13" s="39" t="s">
        <v>833</v>
      </c>
      <c r="W13" s="40" t="s">
        <v>834</v>
      </c>
      <c r="X13" s="38" t="s">
        <v>836</v>
      </c>
      <c r="Y13" s="39" t="s">
        <v>837</v>
      </c>
      <c r="Z13" s="40" t="s">
        <v>838</v>
      </c>
      <c r="AA13" s="38" t="s">
        <v>840</v>
      </c>
      <c r="AB13" s="39" t="s">
        <v>841</v>
      </c>
      <c r="AC13" s="40" t="s">
        <v>842</v>
      </c>
      <c r="AD13" s="38" t="s">
        <v>844</v>
      </c>
      <c r="AE13" s="39" t="s">
        <v>845</v>
      </c>
      <c r="AF13" s="40" t="s">
        <v>846</v>
      </c>
      <c r="AG13" s="38" t="s">
        <v>848</v>
      </c>
      <c r="AH13" s="39" t="s">
        <v>849</v>
      </c>
      <c r="AI13" s="40" t="s">
        <v>850</v>
      </c>
      <c r="AJ13" s="38" t="s">
        <v>390</v>
      </c>
      <c r="AK13" s="39" t="s">
        <v>852</v>
      </c>
      <c r="AL13" s="40" t="s">
        <v>573</v>
      </c>
      <c r="AM13" s="38" t="s">
        <v>854</v>
      </c>
      <c r="AN13" s="39" t="s">
        <v>855</v>
      </c>
      <c r="AO13" s="40" t="s">
        <v>856</v>
      </c>
      <c r="AP13" s="38" t="s">
        <v>858</v>
      </c>
      <c r="AQ13" s="39" t="s">
        <v>859</v>
      </c>
      <c r="AR13" s="40" t="s">
        <v>684</v>
      </c>
      <c r="AS13" s="38" t="s">
        <v>861</v>
      </c>
      <c r="AT13" s="39" t="s">
        <v>862</v>
      </c>
      <c r="AU13" s="40" t="s">
        <v>863</v>
      </c>
      <c r="AV13" s="38" t="s">
        <v>371</v>
      </c>
      <c r="AW13" s="39" t="s">
        <v>865</v>
      </c>
      <c r="AX13" s="40" t="s">
        <v>866</v>
      </c>
      <c r="AY13" s="38" t="s">
        <v>868</v>
      </c>
      <c r="AZ13" s="39" t="s">
        <v>869</v>
      </c>
      <c r="BA13" s="40" t="s">
        <v>870</v>
      </c>
      <c r="BB13" s="38" t="s">
        <v>371</v>
      </c>
      <c r="BC13" s="39" t="s">
        <v>872</v>
      </c>
      <c r="BD13" s="40" t="s">
        <v>866</v>
      </c>
      <c r="BE13" s="38" t="s">
        <v>402</v>
      </c>
      <c r="BF13" s="39" t="s">
        <v>874</v>
      </c>
      <c r="BG13" s="40" t="s">
        <v>875</v>
      </c>
      <c r="BH13" s="38" t="s">
        <v>877</v>
      </c>
      <c r="BI13" s="39" t="s">
        <v>878</v>
      </c>
      <c r="BJ13" s="40" t="s">
        <v>879</v>
      </c>
      <c r="BK13" s="42" t="s">
        <v>881</v>
      </c>
      <c r="BL13" s="43" t="s">
        <v>441</v>
      </c>
      <c r="BM13" s="44" t="s">
        <v>882</v>
      </c>
      <c r="BN13" s="42" t="s">
        <v>884</v>
      </c>
      <c r="BO13" s="43" t="s">
        <v>885</v>
      </c>
      <c r="BP13" s="44" t="s">
        <v>886</v>
      </c>
      <c r="BQ13" s="42" t="s">
        <v>888</v>
      </c>
      <c r="BR13" s="43" t="s">
        <v>889</v>
      </c>
      <c r="BS13" s="44" t="s">
        <v>890</v>
      </c>
      <c r="BT13" s="42" t="s">
        <v>734</v>
      </c>
      <c r="BU13" s="43" t="s">
        <v>735</v>
      </c>
      <c r="BV13" s="44" t="s">
        <v>513</v>
      </c>
      <c r="BW13" s="42" t="s">
        <v>893</v>
      </c>
      <c r="BX13" s="43" t="s">
        <v>894</v>
      </c>
      <c r="BY13" s="44" t="s">
        <v>895</v>
      </c>
      <c r="BZ13" s="42" t="s">
        <v>897</v>
      </c>
      <c r="CA13" s="43" t="s">
        <v>898</v>
      </c>
      <c r="CB13" s="44" t="s">
        <v>899</v>
      </c>
      <c r="CC13" s="42" t="s">
        <v>900</v>
      </c>
      <c r="CD13" s="43" t="s">
        <v>901</v>
      </c>
      <c r="CE13" s="44" t="s">
        <v>902</v>
      </c>
      <c r="CF13" s="42" t="s">
        <v>904</v>
      </c>
      <c r="CG13" s="43" t="s">
        <v>905</v>
      </c>
      <c r="CH13" s="44" t="s">
        <v>906</v>
      </c>
      <c r="CI13" s="42" t="s">
        <v>908</v>
      </c>
      <c r="CJ13" s="43" t="s">
        <v>909</v>
      </c>
      <c r="CK13" s="44" t="s">
        <v>910</v>
      </c>
      <c r="CL13" s="42" t="s">
        <v>390</v>
      </c>
      <c r="CM13" s="43" t="s">
        <v>594</v>
      </c>
      <c r="CN13" s="44" t="s">
        <v>392</v>
      </c>
      <c r="CO13" s="42" t="s">
        <v>912</v>
      </c>
      <c r="CP13" s="43" t="s">
        <v>913</v>
      </c>
      <c r="CQ13" s="44" t="s">
        <v>914</v>
      </c>
      <c r="CR13" s="42" t="s">
        <v>717</v>
      </c>
      <c r="CS13" s="43" t="s">
        <v>916</v>
      </c>
      <c r="CT13" s="44" t="s">
        <v>719</v>
      </c>
      <c r="CU13" s="42" t="s">
        <v>918</v>
      </c>
      <c r="CV13" s="43" t="s">
        <v>919</v>
      </c>
      <c r="CW13" s="44" t="s">
        <v>920</v>
      </c>
      <c r="CX13" s="42" t="s">
        <v>922</v>
      </c>
      <c r="CY13" s="43" t="s">
        <v>923</v>
      </c>
      <c r="CZ13" s="44" t="s">
        <v>924</v>
      </c>
      <c r="DA13" s="42" t="s">
        <v>926</v>
      </c>
      <c r="DB13" s="43" t="s">
        <v>927</v>
      </c>
      <c r="DC13" s="44" t="s">
        <v>928</v>
      </c>
      <c r="DD13" s="42" t="s">
        <v>930</v>
      </c>
      <c r="DE13" s="43" t="s">
        <v>931</v>
      </c>
      <c r="DF13" s="44" t="s">
        <v>932</v>
      </c>
      <c r="DG13" s="42" t="s">
        <v>934</v>
      </c>
      <c r="DH13" s="43" t="s">
        <v>935</v>
      </c>
      <c r="DI13" s="44" t="s">
        <v>936</v>
      </c>
      <c r="DJ13" s="42" t="s">
        <v>938</v>
      </c>
      <c r="DK13" s="43" t="s">
        <v>939</v>
      </c>
      <c r="DL13" s="44" t="s">
        <v>940</v>
      </c>
      <c r="DM13" s="42" t="s">
        <v>464</v>
      </c>
      <c r="DN13" s="43" t="s">
        <v>942</v>
      </c>
      <c r="DO13" s="44" t="s">
        <v>466</v>
      </c>
      <c r="DP13" s="42" t="s">
        <v>944</v>
      </c>
      <c r="DQ13" s="43" t="s">
        <v>945</v>
      </c>
      <c r="DR13" s="44" t="s">
        <v>946</v>
      </c>
      <c r="DS13" s="42" t="s">
        <v>948</v>
      </c>
      <c r="DT13" s="43" t="s">
        <v>949</v>
      </c>
      <c r="DU13" s="44" t="s">
        <v>950</v>
      </c>
      <c r="DV13" s="42" t="s">
        <v>636</v>
      </c>
      <c r="DW13" s="43" t="s">
        <v>952</v>
      </c>
      <c r="DX13" s="44" t="s">
        <v>638</v>
      </c>
      <c r="DY13" s="42" t="s">
        <v>954</v>
      </c>
      <c r="DZ13" s="43" t="s">
        <v>955</v>
      </c>
      <c r="EA13" s="44" t="s">
        <v>956</v>
      </c>
      <c r="EB13" s="42" t="s">
        <v>958</v>
      </c>
      <c r="EC13" s="43" t="s">
        <v>959</v>
      </c>
      <c r="ED13" s="44" t="s">
        <v>960</v>
      </c>
      <c r="EE13" s="42" t="s">
        <v>962</v>
      </c>
      <c r="EF13" s="43" t="s">
        <v>963</v>
      </c>
      <c r="EG13" s="44" t="s">
        <v>964</v>
      </c>
      <c r="EH13" s="42" t="s">
        <v>1528</v>
      </c>
      <c r="EI13" s="43" t="s">
        <v>1460</v>
      </c>
      <c r="EJ13" s="44" t="s">
        <v>1458</v>
      </c>
      <c r="EK13" s="42" t="s">
        <v>1379</v>
      </c>
      <c r="EL13" s="43" t="s">
        <v>1530</v>
      </c>
      <c r="EM13" s="44" t="s">
        <v>1381</v>
      </c>
      <c r="EN13" s="42" t="s">
        <v>1532</v>
      </c>
      <c r="EO13" s="43" t="s">
        <v>1533</v>
      </c>
      <c r="EP13" s="44" t="s">
        <v>1534</v>
      </c>
      <c r="EQ13" s="42" t="s">
        <v>1536</v>
      </c>
      <c r="ER13" s="43" t="s">
        <v>1537</v>
      </c>
      <c r="ES13" s="44" t="s">
        <v>1538</v>
      </c>
      <c r="ET13" s="42" t="s">
        <v>1540</v>
      </c>
      <c r="EU13" s="43" t="s">
        <v>1541</v>
      </c>
      <c r="EV13" s="44" t="s">
        <v>1542</v>
      </c>
      <c r="EW13" s="42" t="s">
        <v>1544</v>
      </c>
      <c r="EX13" s="43" t="s">
        <v>1545</v>
      </c>
      <c r="EY13" s="44" t="s">
        <v>1538</v>
      </c>
      <c r="EZ13" s="42" t="s">
        <v>1547</v>
      </c>
      <c r="FA13" s="43" t="s">
        <v>1548</v>
      </c>
      <c r="FB13" s="44" t="s">
        <v>434</v>
      </c>
      <c r="FC13" s="42" t="s">
        <v>1550</v>
      </c>
      <c r="FD13" s="43" t="s">
        <v>1551</v>
      </c>
      <c r="FE13" s="44" t="s">
        <v>1552</v>
      </c>
      <c r="FF13" s="42" t="s">
        <v>617</v>
      </c>
      <c r="FG13" s="43" t="s">
        <v>1554</v>
      </c>
      <c r="FH13" s="44" t="s">
        <v>619</v>
      </c>
      <c r="FI13" s="42" t="s">
        <v>402</v>
      </c>
      <c r="FJ13" s="43" t="s">
        <v>872</v>
      </c>
      <c r="FK13" s="44" t="s">
        <v>866</v>
      </c>
      <c r="FL13" s="42" t="s">
        <v>734</v>
      </c>
      <c r="FM13" s="43" t="s">
        <v>967</v>
      </c>
      <c r="FN13" s="44" t="s">
        <v>738</v>
      </c>
      <c r="FO13" s="42" t="s">
        <v>969</v>
      </c>
      <c r="FP13" s="43" t="s">
        <v>970</v>
      </c>
      <c r="FQ13" s="44" t="s">
        <v>971</v>
      </c>
      <c r="FR13" s="42" t="s">
        <v>973</v>
      </c>
      <c r="FS13" s="43" t="s">
        <v>974</v>
      </c>
      <c r="FT13" s="44" t="s">
        <v>975</v>
      </c>
      <c r="FU13" s="42" t="s">
        <v>977</v>
      </c>
      <c r="FV13" s="43" t="s">
        <v>978</v>
      </c>
      <c r="FW13" s="44" t="s">
        <v>979</v>
      </c>
      <c r="FX13" s="42" t="s">
        <v>371</v>
      </c>
      <c r="FY13" s="43" t="s">
        <v>981</v>
      </c>
      <c r="FZ13" s="44" t="s">
        <v>982</v>
      </c>
      <c r="GA13" s="42" t="s">
        <v>390</v>
      </c>
      <c r="GB13" s="43" t="s">
        <v>984</v>
      </c>
      <c r="GC13" s="44" t="s">
        <v>594</v>
      </c>
      <c r="GD13" s="42" t="s">
        <v>986</v>
      </c>
      <c r="GE13" s="43" t="s">
        <v>987</v>
      </c>
      <c r="GF13" s="44" t="s">
        <v>988</v>
      </c>
      <c r="GG13" s="42" t="s">
        <v>990</v>
      </c>
      <c r="GH13" s="43" t="s">
        <v>991</v>
      </c>
      <c r="GI13" s="44" t="s">
        <v>992</v>
      </c>
      <c r="GJ13" s="42" t="s">
        <v>617</v>
      </c>
      <c r="GK13" s="43" t="s">
        <v>811</v>
      </c>
      <c r="GL13" s="44" t="s">
        <v>732</v>
      </c>
      <c r="GM13" s="42" t="s">
        <v>1556</v>
      </c>
      <c r="GN13" s="43" t="s">
        <v>1557</v>
      </c>
      <c r="GO13" s="44" t="s">
        <v>513</v>
      </c>
      <c r="GP13" s="42" t="s">
        <v>1559</v>
      </c>
      <c r="GQ13" s="43" t="s">
        <v>1560</v>
      </c>
      <c r="GR13" s="44" t="s">
        <v>1561</v>
      </c>
      <c r="GS13" s="42" t="s">
        <v>617</v>
      </c>
      <c r="GT13" s="43" t="s">
        <v>1554</v>
      </c>
      <c r="GU13" s="44" t="s">
        <v>1563</v>
      </c>
      <c r="GV13" s="42" t="s">
        <v>1565</v>
      </c>
      <c r="GW13" s="43" t="s">
        <v>1566</v>
      </c>
      <c r="GX13" s="44" t="s">
        <v>1567</v>
      </c>
      <c r="GY13" s="42" t="s">
        <v>1569</v>
      </c>
      <c r="GZ13" s="43" t="s">
        <v>1570</v>
      </c>
      <c r="HA13" s="44" t="s">
        <v>1571</v>
      </c>
      <c r="HB13" s="42" t="s">
        <v>1573</v>
      </c>
      <c r="HC13" s="43" t="s">
        <v>1574</v>
      </c>
      <c r="HD13" s="44" t="s">
        <v>1575</v>
      </c>
      <c r="HE13" s="42" t="s">
        <v>1577</v>
      </c>
      <c r="HF13" s="43" t="s">
        <v>1578</v>
      </c>
      <c r="HG13" s="44" t="s">
        <v>1579</v>
      </c>
      <c r="HH13" s="42" t="s">
        <v>371</v>
      </c>
      <c r="HI13" s="43" t="s">
        <v>872</v>
      </c>
      <c r="HJ13" s="44" t="s">
        <v>866</v>
      </c>
      <c r="HK13" s="42" t="s">
        <v>1582</v>
      </c>
      <c r="HL13" s="43" t="s">
        <v>1583</v>
      </c>
      <c r="HM13" s="44" t="s">
        <v>1584</v>
      </c>
      <c r="HN13" s="42" t="s">
        <v>1586</v>
      </c>
      <c r="HO13" s="43" t="s">
        <v>1587</v>
      </c>
      <c r="HP13" s="44" t="s">
        <v>1588</v>
      </c>
      <c r="HQ13" s="42" t="s">
        <v>1590</v>
      </c>
      <c r="HR13" s="43" t="s">
        <v>1591</v>
      </c>
      <c r="HS13" s="44" t="s">
        <v>1592</v>
      </c>
      <c r="HT13" s="42" t="s">
        <v>617</v>
      </c>
      <c r="HU13" s="43" t="s">
        <v>731</v>
      </c>
      <c r="HV13" s="44" t="s">
        <v>619</v>
      </c>
      <c r="HW13" s="42" t="s">
        <v>1595</v>
      </c>
      <c r="HX13" s="43" t="s">
        <v>1596</v>
      </c>
      <c r="HY13" s="44" t="s">
        <v>1597</v>
      </c>
      <c r="HZ13" s="42" t="s">
        <v>1599</v>
      </c>
      <c r="IA13" s="43" t="s">
        <v>1600</v>
      </c>
      <c r="IB13" s="44" t="s">
        <v>1601</v>
      </c>
      <c r="IC13" s="42" t="s">
        <v>734</v>
      </c>
      <c r="ID13" s="43" t="s">
        <v>1603</v>
      </c>
      <c r="IE13" s="44" t="s">
        <v>1604</v>
      </c>
      <c r="IF13" s="42" t="s">
        <v>406</v>
      </c>
      <c r="IG13" s="43" t="s">
        <v>500</v>
      </c>
      <c r="IH13" s="44" t="s">
        <v>1606</v>
      </c>
      <c r="II13" s="42" t="s">
        <v>1608</v>
      </c>
      <c r="IJ13" s="43" t="s">
        <v>1609</v>
      </c>
      <c r="IK13" s="44" t="s">
        <v>1610</v>
      </c>
      <c r="IL13" s="42" t="s">
        <v>1612</v>
      </c>
      <c r="IM13" s="43" t="s">
        <v>1613</v>
      </c>
      <c r="IN13" s="44" t="s">
        <v>1503</v>
      </c>
      <c r="IO13" s="42" t="s">
        <v>1615</v>
      </c>
      <c r="IP13" s="43" t="s">
        <v>1616</v>
      </c>
      <c r="IQ13" s="44" t="s">
        <v>1617</v>
      </c>
      <c r="IR13" s="42" t="s">
        <v>1619</v>
      </c>
      <c r="IS13" s="43" t="s">
        <v>1620</v>
      </c>
      <c r="IT13" s="44" t="s">
        <v>1621</v>
      </c>
      <c r="IU13" s="42" t="s">
        <v>534</v>
      </c>
      <c r="IV13" s="43" t="s">
        <v>852</v>
      </c>
      <c r="IW13" s="44" t="s">
        <v>1623</v>
      </c>
      <c r="IX13" s="42" t="s">
        <v>1743</v>
      </c>
      <c r="IY13" s="43" t="s">
        <v>1625</v>
      </c>
      <c r="IZ13" s="44" t="s">
        <v>1626</v>
      </c>
      <c r="JA13" s="42" t="s">
        <v>1628</v>
      </c>
      <c r="JB13" s="43" t="s">
        <v>1629</v>
      </c>
      <c r="JC13" s="44" t="s">
        <v>1446</v>
      </c>
      <c r="JD13" s="42" t="s">
        <v>1631</v>
      </c>
      <c r="JE13" s="43" t="s">
        <v>1632</v>
      </c>
      <c r="JF13" s="44" t="s">
        <v>1633</v>
      </c>
      <c r="JG13" s="42" t="s">
        <v>371</v>
      </c>
      <c r="JH13" s="43" t="s">
        <v>477</v>
      </c>
      <c r="JI13" s="44" t="s">
        <v>478</v>
      </c>
      <c r="JJ13" s="42" t="s">
        <v>1636</v>
      </c>
      <c r="JK13" s="43" t="s">
        <v>1637</v>
      </c>
      <c r="JL13" s="44" t="s">
        <v>1638</v>
      </c>
      <c r="JM13" s="42" t="s">
        <v>1640</v>
      </c>
      <c r="JN13" s="43" t="s">
        <v>1641</v>
      </c>
      <c r="JO13" s="44" t="s">
        <v>719</v>
      </c>
      <c r="JP13" s="42" t="s">
        <v>1643</v>
      </c>
      <c r="JQ13" s="43" t="s">
        <v>1644</v>
      </c>
      <c r="JR13" s="44" t="s">
        <v>1645</v>
      </c>
      <c r="JS13" s="42" t="s">
        <v>1647</v>
      </c>
      <c r="JT13" s="43" t="s">
        <v>1648</v>
      </c>
      <c r="JU13" s="44" t="s">
        <v>1649</v>
      </c>
      <c r="JV13" s="42" t="s">
        <v>1651</v>
      </c>
      <c r="JW13" s="43" t="s">
        <v>1652</v>
      </c>
      <c r="JX13" s="44" t="s">
        <v>1653</v>
      </c>
      <c r="JY13" s="42" t="s">
        <v>1655</v>
      </c>
      <c r="JZ13" s="43" t="s">
        <v>1656</v>
      </c>
      <c r="KA13" s="44" t="s">
        <v>1657</v>
      </c>
      <c r="KB13" s="42" t="s">
        <v>617</v>
      </c>
      <c r="KC13" s="43" t="s">
        <v>1659</v>
      </c>
      <c r="KD13" s="44" t="s">
        <v>732</v>
      </c>
      <c r="KE13" s="42" t="s">
        <v>1661</v>
      </c>
      <c r="KF13" s="43" t="s">
        <v>1662</v>
      </c>
      <c r="KG13" s="44" t="s">
        <v>1663</v>
      </c>
      <c r="KH13" s="42" t="s">
        <v>1665</v>
      </c>
      <c r="KI13" s="43" t="s">
        <v>1666</v>
      </c>
      <c r="KJ13" s="44" t="s">
        <v>1667</v>
      </c>
      <c r="KK13" s="42" t="s">
        <v>1669</v>
      </c>
      <c r="KL13" s="43" t="s">
        <v>1670</v>
      </c>
      <c r="KM13" s="44" t="s">
        <v>1671</v>
      </c>
      <c r="KN13" s="42" t="s">
        <v>1673</v>
      </c>
      <c r="KO13" s="43" t="s">
        <v>1674</v>
      </c>
      <c r="KP13" s="44" t="s">
        <v>1675</v>
      </c>
      <c r="KQ13" s="42" t="s">
        <v>926</v>
      </c>
      <c r="KR13" s="43" t="s">
        <v>931</v>
      </c>
      <c r="KS13" s="44" t="s">
        <v>1677</v>
      </c>
      <c r="KT13" s="42" t="s">
        <v>1679</v>
      </c>
      <c r="KU13" s="43" t="s">
        <v>1680</v>
      </c>
      <c r="KV13" s="44" t="s">
        <v>1681</v>
      </c>
      <c r="KW13" s="42" t="s">
        <v>1683</v>
      </c>
      <c r="KX13" s="43" t="s">
        <v>1684</v>
      </c>
      <c r="KY13" s="44" t="s">
        <v>1685</v>
      </c>
      <c r="KZ13" s="42" t="s">
        <v>1687</v>
      </c>
      <c r="LA13" s="43" t="s">
        <v>1688</v>
      </c>
      <c r="LB13" s="44" t="s">
        <v>1689</v>
      </c>
      <c r="LC13" s="42" t="s">
        <v>1744</v>
      </c>
      <c r="LD13" s="43" t="s">
        <v>1691</v>
      </c>
      <c r="LE13" s="44" t="s">
        <v>1692</v>
      </c>
      <c r="LF13" s="42" t="s">
        <v>617</v>
      </c>
      <c r="LG13" s="43" t="s">
        <v>731</v>
      </c>
      <c r="LH13" s="44" t="s">
        <v>1694</v>
      </c>
      <c r="LI13" s="42" t="s">
        <v>1745</v>
      </c>
      <c r="LJ13" s="43" t="s">
        <v>1696</v>
      </c>
      <c r="LK13" s="44" t="s">
        <v>1697</v>
      </c>
      <c r="LL13" s="42" t="s">
        <v>1699</v>
      </c>
      <c r="LM13" s="43" t="s">
        <v>1700</v>
      </c>
      <c r="LN13" s="44" t="s">
        <v>1701</v>
      </c>
      <c r="LO13" s="42" t="s">
        <v>617</v>
      </c>
      <c r="LP13" s="43" t="s">
        <v>1694</v>
      </c>
      <c r="LQ13" s="44" t="s">
        <v>732</v>
      </c>
      <c r="LR13" s="42" t="s">
        <v>1704</v>
      </c>
      <c r="LS13" s="43" t="s">
        <v>1705</v>
      </c>
      <c r="LT13" s="44" t="s">
        <v>1706</v>
      </c>
      <c r="LU13" s="42" t="s">
        <v>1708</v>
      </c>
      <c r="LV13" s="43" t="s">
        <v>594</v>
      </c>
      <c r="LW13" s="44" t="s">
        <v>392</v>
      </c>
      <c r="LX13" s="42" t="s">
        <v>1710</v>
      </c>
      <c r="LY13" s="43" t="s">
        <v>1711</v>
      </c>
      <c r="LZ13" s="44" t="s">
        <v>1712</v>
      </c>
      <c r="MA13" s="42" t="s">
        <v>1612</v>
      </c>
      <c r="MB13" s="43" t="s">
        <v>1714</v>
      </c>
      <c r="MC13" s="44" t="s">
        <v>1715</v>
      </c>
      <c r="MD13" s="42" t="s">
        <v>1717</v>
      </c>
      <c r="ME13" s="43" t="s">
        <v>1718</v>
      </c>
      <c r="MF13" s="44" t="s">
        <v>1719</v>
      </c>
      <c r="MG13" s="42" t="s">
        <v>1488</v>
      </c>
      <c r="MH13" s="43" t="s">
        <v>1489</v>
      </c>
      <c r="MI13" s="44" t="s">
        <v>1721</v>
      </c>
      <c r="MJ13" s="42" t="s">
        <v>1723</v>
      </c>
      <c r="MK13" s="43" t="s">
        <v>1724</v>
      </c>
      <c r="ML13" s="44" t="s">
        <v>1725</v>
      </c>
      <c r="MM13" s="42" t="s">
        <v>1727</v>
      </c>
      <c r="MN13" s="43" t="s">
        <v>1728</v>
      </c>
      <c r="MO13" s="44" t="s">
        <v>1729</v>
      </c>
      <c r="MP13" s="42" t="s">
        <v>1731</v>
      </c>
      <c r="MQ13" s="43" t="s">
        <v>1732</v>
      </c>
      <c r="MR13" s="44" t="s">
        <v>1733</v>
      </c>
      <c r="MS13" s="42" t="s">
        <v>1735</v>
      </c>
      <c r="MT13" s="43" t="s">
        <v>1736</v>
      </c>
      <c r="MU13" s="44" t="s">
        <v>1737</v>
      </c>
      <c r="MV13" s="42" t="s">
        <v>1739</v>
      </c>
      <c r="MW13" s="43" t="s">
        <v>1740</v>
      </c>
      <c r="MX13" s="44" t="s">
        <v>1741</v>
      </c>
    </row>
    <row r="14" spans="1:36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8"/>
      <c r="BQ14" s="18"/>
      <c r="BR14" s="18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4"/>
      <c r="EI14" s="4"/>
      <c r="EJ14" s="4"/>
      <c r="EK14" s="4"/>
      <c r="EL14" s="4"/>
      <c r="EM14" s="4"/>
      <c r="EN14" s="4"/>
      <c r="EO14" s="4"/>
      <c r="EP14" s="4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4"/>
      <c r="FE14" s="4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19"/>
      <c r="MM14" s="4"/>
      <c r="MN14" s="4"/>
      <c r="MO14" s="4"/>
      <c r="MP14" s="4"/>
      <c r="MQ14" s="4"/>
      <c r="MR14" s="4"/>
      <c r="MS14" s="4"/>
      <c r="MT14" s="4"/>
      <c r="MU14" s="19"/>
      <c r="MV14" s="4"/>
      <c r="MW14" s="4"/>
      <c r="MX14" s="4"/>
    </row>
    <row r="15" spans="1:36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19"/>
      <c r="MM15" s="4"/>
      <c r="MN15" s="4"/>
      <c r="MO15" s="4"/>
      <c r="MP15" s="4"/>
      <c r="MQ15" s="4"/>
      <c r="MR15" s="4"/>
      <c r="MS15" s="4"/>
      <c r="MT15" s="4"/>
      <c r="MU15" s="19"/>
      <c r="MV15" s="4"/>
      <c r="MW15" s="4"/>
      <c r="MX15" s="4"/>
    </row>
    <row r="16" spans="1:36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19"/>
      <c r="MM16" s="4"/>
      <c r="MN16" s="4"/>
      <c r="MO16" s="4"/>
      <c r="MP16" s="4"/>
      <c r="MQ16" s="4"/>
      <c r="MR16" s="4"/>
      <c r="MS16" s="4"/>
      <c r="MT16" s="4"/>
      <c r="MU16" s="19"/>
      <c r="MV16" s="4"/>
      <c r="MW16" s="4"/>
      <c r="MX16" s="4"/>
    </row>
    <row r="17" spans="1:36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19"/>
      <c r="MM17" s="4"/>
      <c r="MN17" s="4"/>
      <c r="MO17" s="4"/>
      <c r="MP17" s="4"/>
      <c r="MQ17" s="4"/>
      <c r="MR17" s="4"/>
      <c r="MS17" s="4"/>
      <c r="MT17" s="4"/>
      <c r="MU17" s="19"/>
      <c r="MV17" s="4"/>
      <c r="MW17" s="4"/>
      <c r="MX17" s="4"/>
    </row>
    <row r="18" spans="1:36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19"/>
      <c r="MM18" s="4"/>
      <c r="MN18" s="4"/>
      <c r="MO18" s="4"/>
      <c r="MP18" s="4"/>
      <c r="MQ18" s="4"/>
      <c r="MR18" s="4"/>
      <c r="MS18" s="4"/>
      <c r="MT18" s="4"/>
      <c r="MU18" s="19"/>
      <c r="MV18" s="4"/>
      <c r="MW18" s="4"/>
      <c r="MX18" s="4"/>
    </row>
    <row r="19" spans="1:36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19"/>
      <c r="MM19" s="4"/>
      <c r="MN19" s="4"/>
      <c r="MO19" s="4"/>
      <c r="MP19" s="4"/>
      <c r="MQ19" s="4"/>
      <c r="MR19" s="4"/>
      <c r="MS19" s="4"/>
      <c r="MT19" s="4"/>
      <c r="MU19" s="19"/>
      <c r="MV19" s="4"/>
      <c r="MW19" s="4"/>
      <c r="MX19" s="4"/>
    </row>
    <row r="20" spans="1:36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19"/>
      <c r="MM20" s="4"/>
      <c r="MN20" s="4"/>
      <c r="MO20" s="4"/>
      <c r="MP20" s="4"/>
      <c r="MQ20" s="4"/>
      <c r="MR20" s="4"/>
      <c r="MS20" s="4"/>
      <c r="MT20" s="4"/>
      <c r="MU20" s="19"/>
      <c r="MV20" s="4"/>
      <c r="MW20" s="4"/>
      <c r="MX20" s="4"/>
    </row>
    <row r="21" spans="1:36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19"/>
      <c r="MM21" s="4"/>
      <c r="MN21" s="4"/>
      <c r="MO21" s="4"/>
      <c r="MP21" s="4"/>
      <c r="MQ21" s="4"/>
      <c r="MR21" s="4"/>
      <c r="MS21" s="4"/>
      <c r="MT21" s="4"/>
      <c r="MU21" s="19"/>
      <c r="MV21" s="4"/>
      <c r="MW21" s="4"/>
      <c r="MX21" s="4"/>
    </row>
    <row r="22" spans="1:36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19"/>
      <c r="MM22" s="4"/>
      <c r="MN22" s="4"/>
      <c r="MO22" s="4"/>
      <c r="MP22" s="4"/>
      <c r="MQ22" s="4"/>
      <c r="MR22" s="4"/>
      <c r="MS22" s="4"/>
      <c r="MT22" s="4"/>
      <c r="MU22" s="19"/>
      <c r="MV22" s="4"/>
      <c r="MW22" s="4"/>
      <c r="MX22" s="4"/>
    </row>
    <row r="23" spans="1:36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19"/>
      <c r="MM23" s="4"/>
      <c r="MN23" s="4"/>
      <c r="MO23" s="4"/>
      <c r="MP23" s="4"/>
      <c r="MQ23" s="4"/>
      <c r="MR23" s="4"/>
      <c r="MS23" s="4"/>
      <c r="MT23" s="4"/>
      <c r="MU23" s="19"/>
      <c r="MV23" s="4"/>
      <c r="MW23" s="4"/>
      <c r="MX23" s="4"/>
    </row>
    <row r="24" spans="1:36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19"/>
      <c r="MM24" s="4"/>
      <c r="MN24" s="4"/>
      <c r="MO24" s="4"/>
      <c r="MP24" s="4"/>
      <c r="MQ24" s="4"/>
      <c r="MR24" s="4"/>
      <c r="MS24" s="4"/>
      <c r="MT24" s="4"/>
      <c r="MU24" s="19"/>
      <c r="MV24" s="4"/>
      <c r="MW24" s="4"/>
      <c r="MX24" s="4"/>
    </row>
    <row r="25" spans="1:36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19"/>
      <c r="MM25" s="4"/>
      <c r="MN25" s="4"/>
      <c r="MO25" s="4"/>
      <c r="MP25" s="4"/>
      <c r="MQ25" s="4"/>
      <c r="MR25" s="4"/>
      <c r="MS25" s="4"/>
      <c r="MT25" s="4"/>
      <c r="MU25" s="19"/>
      <c r="MV25" s="4"/>
      <c r="MW25" s="4"/>
      <c r="MX25" s="4"/>
    </row>
    <row r="26" spans="1:36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19"/>
      <c r="MM26" s="4"/>
      <c r="MN26" s="4"/>
      <c r="MO26" s="4"/>
      <c r="MP26" s="4"/>
      <c r="MQ26" s="4"/>
      <c r="MR26" s="4"/>
      <c r="MS26" s="4"/>
      <c r="MT26" s="4"/>
      <c r="MU26" s="19"/>
      <c r="MV26" s="4"/>
      <c r="MW26" s="4"/>
      <c r="MX26" s="4"/>
    </row>
    <row r="27" spans="1:36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19"/>
      <c r="MM27" s="4"/>
      <c r="MN27" s="4"/>
      <c r="MO27" s="4"/>
      <c r="MP27" s="4"/>
      <c r="MQ27" s="4"/>
      <c r="MR27" s="4"/>
      <c r="MS27" s="4"/>
      <c r="MT27" s="4"/>
      <c r="MU27" s="19"/>
      <c r="MV27" s="4"/>
      <c r="MW27" s="4"/>
      <c r="MX27" s="4"/>
    </row>
    <row r="28" spans="1:36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19"/>
      <c r="MM28" s="4"/>
      <c r="MN28" s="4"/>
      <c r="MO28" s="4"/>
      <c r="MP28" s="4"/>
      <c r="MQ28" s="4"/>
      <c r="MR28" s="4"/>
      <c r="MS28" s="4"/>
      <c r="MT28" s="4"/>
      <c r="MU28" s="19"/>
      <c r="MV28" s="4"/>
      <c r="MW28" s="4"/>
      <c r="MX28" s="4"/>
    </row>
    <row r="29" spans="1:36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19"/>
      <c r="MM29" s="4"/>
      <c r="MN29" s="4"/>
      <c r="MO29" s="4"/>
      <c r="MP29" s="4"/>
      <c r="MQ29" s="4"/>
      <c r="MR29" s="4"/>
      <c r="MS29" s="4"/>
      <c r="MT29" s="4"/>
      <c r="MU29" s="19"/>
      <c r="MV29" s="4"/>
      <c r="MW29" s="4"/>
      <c r="MX29" s="4"/>
    </row>
    <row r="30" spans="1:36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19"/>
      <c r="MM30" s="4"/>
      <c r="MN30" s="4"/>
      <c r="MO30" s="4"/>
      <c r="MP30" s="4"/>
      <c r="MQ30" s="4"/>
      <c r="MR30" s="4"/>
      <c r="MS30" s="4"/>
      <c r="MT30" s="4"/>
      <c r="MU30" s="19"/>
      <c r="MV30" s="4"/>
      <c r="MW30" s="4"/>
      <c r="MX30" s="4"/>
    </row>
    <row r="31" spans="1:36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19"/>
      <c r="MM31" s="4"/>
      <c r="MN31" s="4"/>
      <c r="MO31" s="4"/>
      <c r="MP31" s="4"/>
      <c r="MQ31" s="4"/>
      <c r="MR31" s="4"/>
      <c r="MS31" s="4"/>
      <c r="MT31" s="4"/>
      <c r="MU31" s="19"/>
      <c r="MV31" s="4"/>
      <c r="MW31" s="4"/>
      <c r="MX31" s="4"/>
    </row>
    <row r="32" spans="1:36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19"/>
      <c r="MM32" s="4"/>
      <c r="MN32" s="4"/>
      <c r="MO32" s="4"/>
      <c r="MP32" s="4"/>
      <c r="MQ32" s="4"/>
      <c r="MR32" s="4"/>
      <c r="MS32" s="4"/>
      <c r="MT32" s="4"/>
      <c r="MU32" s="19"/>
      <c r="MV32" s="4"/>
      <c r="MW32" s="4"/>
      <c r="MX32" s="4"/>
    </row>
    <row r="33" spans="1:36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19"/>
      <c r="MM33" s="4"/>
      <c r="MN33" s="4"/>
      <c r="MO33" s="4"/>
      <c r="MP33" s="4"/>
      <c r="MQ33" s="4"/>
      <c r="MR33" s="4"/>
      <c r="MS33" s="4"/>
      <c r="MT33" s="4"/>
      <c r="MU33" s="19"/>
      <c r="MV33" s="4"/>
      <c r="MW33" s="4"/>
      <c r="MX33" s="4"/>
    </row>
    <row r="34" spans="1:36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19"/>
      <c r="MM34" s="4"/>
      <c r="MN34" s="4"/>
      <c r="MO34" s="4"/>
      <c r="MP34" s="4"/>
      <c r="MQ34" s="4"/>
      <c r="MR34" s="4"/>
      <c r="MS34" s="4"/>
      <c r="MT34" s="4"/>
      <c r="MU34" s="19"/>
      <c r="MV34" s="4"/>
      <c r="MW34" s="4"/>
      <c r="MX34" s="4"/>
    </row>
    <row r="35" spans="1:36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19"/>
      <c r="MM35" s="4"/>
      <c r="MN35" s="4"/>
      <c r="MO35" s="4"/>
      <c r="MP35" s="4"/>
      <c r="MQ35" s="4"/>
      <c r="MR35" s="4"/>
      <c r="MS35" s="4"/>
      <c r="MT35" s="4"/>
      <c r="MU35" s="19"/>
      <c r="MV35" s="4"/>
      <c r="MW35" s="4"/>
      <c r="MX35" s="4"/>
    </row>
    <row r="36" spans="1:36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19"/>
      <c r="MM36" s="4"/>
      <c r="MN36" s="4"/>
      <c r="MO36" s="4"/>
      <c r="MP36" s="4"/>
      <c r="MQ36" s="4"/>
      <c r="MR36" s="4"/>
      <c r="MS36" s="4"/>
      <c r="MT36" s="4"/>
      <c r="MU36" s="19"/>
      <c r="MV36" s="4"/>
      <c r="MW36" s="4"/>
      <c r="MX36" s="4"/>
    </row>
    <row r="37" spans="1:36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19"/>
      <c r="MM37" s="4"/>
      <c r="MN37" s="4"/>
      <c r="MO37" s="4"/>
      <c r="MP37" s="4"/>
      <c r="MQ37" s="4"/>
      <c r="MR37" s="4"/>
      <c r="MS37" s="4"/>
      <c r="MT37" s="4"/>
      <c r="MU37" s="19"/>
      <c r="MV37" s="4"/>
      <c r="MW37" s="4"/>
      <c r="MX37" s="4"/>
    </row>
    <row r="38" spans="1:36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19"/>
      <c r="MM38" s="4"/>
      <c r="MN38" s="4"/>
      <c r="MO38" s="4"/>
      <c r="MP38" s="4"/>
      <c r="MQ38" s="4"/>
      <c r="MR38" s="4"/>
      <c r="MS38" s="4"/>
      <c r="MT38" s="4"/>
      <c r="MU38" s="19"/>
      <c r="MV38" s="4"/>
      <c r="MW38" s="4"/>
      <c r="MX38" s="4"/>
    </row>
    <row r="39" spans="1:362">
      <c r="A39" s="71" t="s">
        <v>337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>
      <c r="A40" s="73" t="s">
        <v>1138</v>
      </c>
      <c r="B40" s="74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>
      <c r="B42" s="12" t="s">
        <v>3180</v>
      </c>
    </row>
    <row r="43" spans="1:362">
      <c r="B43" t="s">
        <v>3181</v>
      </c>
      <c r="C43" t="s">
        <v>3182</v>
      </c>
      <c r="D43" s="24">
        <f>(C40+F40+I40+L40+O40+R40+X40+AA40+AD40+AG40+AJ40+AM40+AP40+AS40+AV40+AY40+BB40+BE40+BH40)/20</f>
        <v>0</v>
      </c>
    </row>
    <row r="44" spans="1:362">
      <c r="B44" t="s">
        <v>3183</v>
      </c>
      <c r="C44" t="s">
        <v>3182</v>
      </c>
      <c r="D44">
        <f>(D40+G40+J40+M40+P40+S40+V40+Y40+AB40+AE40+AH40+AK40+AN40+AQ40+AT40+AW40+AZ40+BC40+BF40+BI40)/20</f>
        <v>0</v>
      </c>
    </row>
    <row r="45" spans="1:362">
      <c r="B45" t="s">
        <v>3184</v>
      </c>
      <c r="C45" t="s">
        <v>3182</v>
      </c>
      <c r="D45">
        <f>(E40+H40+K40+N40+Q40+T40+W40+Z40+AC40+AF40+AI40+AL40+AO40+AR40+AU40+AX40+BA40+BD40+BG40+BJ40)/20</f>
        <v>0</v>
      </c>
    </row>
    <row r="47" spans="1:362">
      <c r="B47" t="s">
        <v>3181</v>
      </c>
      <c r="C47" t="s">
        <v>3185</v>
      </c>
      <c r="D47">
        <f>(BK40+BN40+BQ40+BT40+BW40+BZ40+CC40+CI40+CL40+CO40+CR40+CU40+CX40+DA40+DD40+DG40+DJ40+DM40+DP40+DV40+DY40+EB40+EE40)/25</f>
        <v>0</v>
      </c>
    </row>
    <row r="48" spans="1:362">
      <c r="B48" t="s">
        <v>3183</v>
      </c>
      <c r="C48" t="s">
        <v>3185</v>
      </c>
      <c r="D48">
        <f>(BL40+BO40+BR40+BU40+BX40+CA40+CD40+CG40+CJ40+CM40+CP40+CS40+CV40+CY40+DB40+DE40+DH40+DK40+DN40+DQ40+DT40+DW40+DZ40+EC40+EF40)/25</f>
        <v>0</v>
      </c>
    </row>
    <row r="49" spans="2:4">
      <c r="B49" t="s">
        <v>3184</v>
      </c>
      <c r="C49" t="s">
        <v>3185</v>
      </c>
      <c r="D49">
        <f>(BM40+BP40+BS40+BV40+CB40+CE40+CH40+CK40+CN40+CQ40+CT40+CW40+CZ40+DC40+DF40+DI40+DL40+DO40+DR40+DU40+DX40+EA40+ED40+EG40)/25</f>
        <v>0</v>
      </c>
    </row>
    <row r="51" spans="2:4">
      <c r="B51" t="s">
        <v>3181</v>
      </c>
      <c r="C51" t="s">
        <v>3187</v>
      </c>
      <c r="D51">
        <f>(EH40+EK40+EN40+EQ40+ET40+EW40+EZ40+FC40+FF40)/9</f>
        <v>0</v>
      </c>
    </row>
    <row r="52" spans="2:4">
      <c r="B52" t="s">
        <v>3183</v>
      </c>
      <c r="C52" t="s">
        <v>3187</v>
      </c>
      <c r="D52">
        <f>(EI40+EL40+EO40+ER40+EU40+EX40+FA40+FD40+FG40)/9</f>
        <v>0</v>
      </c>
    </row>
    <row r="53" spans="2:4">
      <c r="B53" t="s">
        <v>3184</v>
      </c>
      <c r="C53" t="s">
        <v>3187</v>
      </c>
      <c r="D53">
        <f>(EJ40+EM40+EP40+ES40+EV40+EY40+FB40+FE40+FH40)/9</f>
        <v>0</v>
      </c>
    </row>
    <row r="55" spans="2:4">
      <c r="B55" t="s">
        <v>3181</v>
      </c>
      <c r="C55" t="s">
        <v>3186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>
      <c r="B56" t="s">
        <v>3183</v>
      </c>
      <c r="C56" t="s">
        <v>3186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>
      <c r="B57" t="s">
        <v>3184</v>
      </c>
      <c r="C57" t="s">
        <v>3186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>
      <c r="B59" t="s">
        <v>3181</v>
      </c>
      <c r="C59" t="s">
        <v>3188</v>
      </c>
      <c r="D59">
        <f>(KN40+KQ40+KT40+KW40+KZ40+LC40+LF40+LI40+LL40+LO40+LR40+LU40+LX40+MA40+MD40+MG40+MJ40+MM40+MP40+MS40+MV40)/21</f>
        <v>0</v>
      </c>
    </row>
    <row r="60" spans="2:4">
      <c r="B60" t="s">
        <v>3183</v>
      </c>
      <c r="C60" t="s">
        <v>3188</v>
      </c>
      <c r="D60">
        <f>(KP40+KS40+KV40+KY40+LB40+LE40+LH40+LK40+LN40+LQ40+LT40+LW40+LZ40+MC40+MF40+MI40+ML40+MO40+MR40+MU40+MX40)/21</f>
        <v>0</v>
      </c>
    </row>
    <row r="61" spans="2:4">
      <c r="B61" t="s">
        <v>3184</v>
      </c>
      <c r="C61" t="s">
        <v>3188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P71"/>
  <sheetViews>
    <sheetView tabSelected="1" topLeftCell="B1" zoomScale="77" zoomScaleNormal="77" workbookViewId="0">
      <selection activeCell="L2" sqref="L2"/>
    </sheetView>
  </sheetViews>
  <sheetFormatPr defaultRowHeight="15"/>
  <cols>
    <col min="2" max="2" width="26.7109375" customWidth="1"/>
    <col min="12" max="12" width="11.28515625" bestFit="1" customWidth="1"/>
    <col min="164" max="164" width="9.140625" customWidth="1"/>
  </cols>
  <sheetData>
    <row r="1" spans="1:536" ht="15.75">
      <c r="A1" s="6" t="s">
        <v>62</v>
      </c>
      <c r="B1" s="15" t="s">
        <v>1143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>
      <c r="A2" s="8" t="s">
        <v>1008</v>
      </c>
      <c r="C2" s="7" t="s">
        <v>3223</v>
      </c>
      <c r="D2" s="7"/>
      <c r="E2" s="7"/>
      <c r="F2" s="7"/>
      <c r="G2" s="7" t="s">
        <v>3216</v>
      </c>
      <c r="H2" s="7"/>
      <c r="I2" s="7"/>
      <c r="J2" s="16"/>
      <c r="K2" s="16"/>
      <c r="L2" s="60">
        <v>45057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>
      <c r="A4" s="77" t="s">
        <v>0</v>
      </c>
      <c r="B4" s="77" t="s">
        <v>336</v>
      </c>
      <c r="C4" s="115" t="s">
        <v>1144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82" t="s">
        <v>998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4"/>
      <c r="EH4" s="82" t="s">
        <v>998</v>
      </c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4"/>
      <c r="FX4" s="82" t="s">
        <v>998</v>
      </c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93" t="s">
        <v>1145</v>
      </c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109" t="s">
        <v>1011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127" t="s">
        <v>1011</v>
      </c>
      <c r="JQ4" s="127"/>
      <c r="JR4" s="127"/>
      <c r="JS4" s="127"/>
      <c r="JT4" s="127"/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04" t="s">
        <v>1011</v>
      </c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5"/>
      <c r="MA4" s="103" t="s">
        <v>1011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  <c r="NK4" s="82" t="s">
        <v>1011</v>
      </c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3"/>
      <c r="NZ4" s="83"/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7" t="s">
        <v>1146</v>
      </c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7"/>
      <c r="QZ4" s="87"/>
      <c r="RA4" s="87"/>
      <c r="RB4" s="87"/>
      <c r="RC4" s="87"/>
      <c r="RD4" s="87"/>
      <c r="RE4" s="87"/>
      <c r="RF4" s="87"/>
      <c r="RG4" s="87"/>
      <c r="RH4" s="87"/>
      <c r="RI4" s="87"/>
      <c r="RJ4" s="87"/>
      <c r="RK4" s="87"/>
      <c r="RL4" s="87"/>
      <c r="RM4" s="87"/>
      <c r="RN4" s="87"/>
      <c r="RO4" s="87"/>
      <c r="RP4" s="87"/>
      <c r="RQ4" s="87"/>
      <c r="RR4" s="87"/>
      <c r="RS4" s="87"/>
      <c r="RT4" s="87"/>
      <c r="RU4" s="87"/>
      <c r="RV4" s="87"/>
      <c r="RW4" s="87"/>
      <c r="RX4" s="87"/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</row>
    <row r="5" spans="1:536" ht="13.5" customHeight="1">
      <c r="A5" s="77"/>
      <c r="B5" s="77"/>
      <c r="C5" s="90" t="s">
        <v>997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1" t="s">
        <v>999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3"/>
      <c r="EH5" s="100" t="s">
        <v>1000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2"/>
      <c r="FX5" s="100" t="s">
        <v>1140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90" t="s">
        <v>1142</v>
      </c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113" t="s">
        <v>1012</v>
      </c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100" t="s">
        <v>1003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2"/>
      <c r="KW5" s="86" t="s">
        <v>1013</v>
      </c>
      <c r="KX5" s="86"/>
      <c r="KY5" s="86"/>
      <c r="KZ5" s="86"/>
      <c r="LA5" s="86"/>
      <c r="LB5" s="86"/>
      <c r="LC5" s="86"/>
      <c r="LD5" s="86"/>
      <c r="LE5" s="86"/>
      <c r="LF5" s="86"/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133" t="s">
        <v>1014</v>
      </c>
      <c r="MB5" s="134"/>
      <c r="MC5" s="134"/>
      <c r="MD5" s="134"/>
      <c r="ME5" s="134"/>
      <c r="MF5" s="134"/>
      <c r="MG5" s="134"/>
      <c r="MH5" s="134"/>
      <c r="MI5" s="134"/>
      <c r="MJ5" s="134"/>
      <c r="MK5" s="134"/>
      <c r="ML5" s="134"/>
      <c r="MM5" s="134"/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5"/>
      <c r="NK5" s="100" t="s">
        <v>61</v>
      </c>
      <c r="NL5" s="101"/>
      <c r="NM5" s="101"/>
      <c r="NN5" s="101"/>
      <c r="NO5" s="101"/>
      <c r="NP5" s="101"/>
      <c r="NQ5" s="101"/>
      <c r="NR5" s="101"/>
      <c r="NS5" s="101"/>
      <c r="NT5" s="101"/>
      <c r="NU5" s="101"/>
      <c r="NV5" s="101"/>
      <c r="NW5" s="101"/>
      <c r="NX5" s="101"/>
      <c r="NY5" s="101"/>
      <c r="NZ5" s="101"/>
      <c r="OA5" s="101"/>
      <c r="OB5" s="101"/>
      <c r="OC5" s="101"/>
      <c r="OD5" s="101"/>
      <c r="OE5" s="101"/>
      <c r="OF5" s="101"/>
      <c r="OG5" s="101"/>
      <c r="OH5" s="101"/>
      <c r="OI5" s="101"/>
      <c r="OJ5" s="101"/>
      <c r="OK5" s="101"/>
      <c r="OL5" s="101"/>
      <c r="OM5" s="101"/>
      <c r="ON5" s="101"/>
      <c r="OO5" s="101"/>
      <c r="OP5" s="101"/>
      <c r="OQ5" s="101"/>
      <c r="OR5" s="101"/>
      <c r="OS5" s="101"/>
      <c r="OT5" s="101"/>
      <c r="OU5" s="101"/>
      <c r="OV5" s="101"/>
      <c r="OW5" s="101"/>
      <c r="OX5" s="101"/>
      <c r="OY5" s="101"/>
      <c r="OZ5" s="101"/>
      <c r="PA5" s="86" t="s">
        <v>1005</v>
      </c>
      <c r="PB5" s="86"/>
      <c r="PC5" s="86"/>
      <c r="PD5" s="86"/>
      <c r="PE5" s="86"/>
      <c r="PF5" s="86"/>
      <c r="PG5" s="86"/>
      <c r="PH5" s="86"/>
      <c r="PI5" s="86"/>
      <c r="PJ5" s="86"/>
      <c r="PK5" s="86"/>
      <c r="PL5" s="86"/>
      <c r="PM5" s="86"/>
      <c r="PN5" s="86"/>
      <c r="PO5" s="86"/>
      <c r="PP5" s="86"/>
      <c r="PQ5" s="86"/>
      <c r="PR5" s="86"/>
      <c r="PS5" s="86"/>
      <c r="PT5" s="86"/>
      <c r="PU5" s="86"/>
      <c r="PV5" s="86"/>
      <c r="PW5" s="86"/>
      <c r="PX5" s="86"/>
      <c r="PY5" s="86"/>
      <c r="PZ5" s="86"/>
      <c r="QA5" s="86"/>
      <c r="QB5" s="86"/>
      <c r="QC5" s="86"/>
      <c r="QD5" s="86"/>
      <c r="QE5" s="86"/>
      <c r="QF5" s="86"/>
      <c r="QG5" s="86"/>
      <c r="QH5" s="86"/>
      <c r="QI5" s="86"/>
      <c r="QJ5" s="86"/>
      <c r="QK5" s="86"/>
      <c r="QL5" s="86"/>
      <c r="QM5" s="86"/>
      <c r="QN5" s="86"/>
      <c r="QO5" s="86"/>
      <c r="QP5" s="86"/>
      <c r="QQ5" s="86"/>
      <c r="QR5" s="86"/>
      <c r="QS5" s="86"/>
      <c r="QT5" s="86"/>
      <c r="QU5" s="86"/>
      <c r="QV5" s="86"/>
      <c r="QW5" s="86"/>
      <c r="QX5" s="86"/>
      <c r="QY5" s="86"/>
      <c r="QZ5" s="86"/>
      <c r="RA5" s="86"/>
      <c r="RB5" s="86"/>
      <c r="RC5" s="86"/>
      <c r="RD5" s="86"/>
      <c r="RE5" s="86"/>
      <c r="RF5" s="86"/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86"/>
      <c r="SN5" s="86"/>
      <c r="SO5" s="86"/>
      <c r="SP5" s="86"/>
      <c r="SQ5" s="86"/>
      <c r="SR5" s="86"/>
      <c r="SS5" s="86"/>
      <c r="ST5" s="86"/>
      <c r="SU5" s="86"/>
      <c r="SV5" s="86"/>
      <c r="SW5" s="86"/>
      <c r="SX5" s="86"/>
      <c r="SY5" s="86"/>
      <c r="SZ5" s="86"/>
      <c r="TA5" s="86"/>
      <c r="TB5" s="86"/>
      <c r="TC5" s="86"/>
      <c r="TD5" s="86"/>
      <c r="TE5" s="86"/>
      <c r="TF5" s="86"/>
      <c r="TG5" s="86"/>
      <c r="TH5" s="86"/>
      <c r="TI5" s="86"/>
      <c r="TJ5" s="86"/>
      <c r="TK5" s="86"/>
      <c r="TL5" s="86"/>
      <c r="TM5" s="86"/>
      <c r="TN5" s="86"/>
      <c r="TO5" s="86"/>
      <c r="TP5" s="86"/>
    </row>
    <row r="6" spans="1:536" ht="15.75" hidden="1">
      <c r="A6" s="77"/>
      <c r="B6" s="77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9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9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45"/>
      <c r="QZ6" s="30"/>
      <c r="RA6" s="30"/>
      <c r="RB6" s="30"/>
      <c r="RC6" s="30"/>
      <c r="RD6" s="30"/>
      <c r="RE6" s="30"/>
      <c r="RF6" s="30"/>
      <c r="RG6" s="30"/>
      <c r="RH6" s="45"/>
      <c r="RI6" s="30"/>
      <c r="RJ6" s="30"/>
      <c r="RK6" s="45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27"/>
      <c r="TO6" s="27"/>
      <c r="TP6" s="27"/>
    </row>
    <row r="7" spans="1:536" ht="15.75" hidden="1">
      <c r="A7" s="77"/>
      <c r="B7" s="77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9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9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9"/>
      <c r="QZ7" s="28"/>
      <c r="RA7" s="28"/>
      <c r="RB7" s="28"/>
      <c r="RC7" s="28"/>
      <c r="RD7" s="28"/>
      <c r="RE7" s="28"/>
      <c r="RF7" s="28"/>
      <c r="RG7" s="28"/>
      <c r="RH7" s="29"/>
      <c r="RI7" s="28"/>
      <c r="RJ7" s="28"/>
      <c r="RK7" s="29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7"/>
      <c r="TO7" s="27"/>
      <c r="TP7" s="27"/>
    </row>
    <row r="8" spans="1:536" ht="15.75" hidden="1">
      <c r="A8" s="77"/>
      <c r="B8" s="77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9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9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9"/>
      <c r="QZ8" s="28"/>
      <c r="RA8" s="28"/>
      <c r="RB8" s="28"/>
      <c r="RC8" s="28"/>
      <c r="RD8" s="28"/>
      <c r="RE8" s="28"/>
      <c r="RF8" s="28"/>
      <c r="RG8" s="28"/>
      <c r="RH8" s="29"/>
      <c r="RI8" s="28"/>
      <c r="RJ8" s="28"/>
      <c r="RK8" s="29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7"/>
      <c r="TO8" s="27"/>
      <c r="TP8" s="27"/>
    </row>
    <row r="9" spans="1:536" ht="15.75" hidden="1">
      <c r="A9" s="77"/>
      <c r="B9" s="77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9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9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9"/>
      <c r="QZ9" s="28"/>
      <c r="RA9" s="28"/>
      <c r="RB9" s="28"/>
      <c r="RC9" s="28"/>
      <c r="RD9" s="28"/>
      <c r="RE9" s="28"/>
      <c r="RF9" s="28"/>
      <c r="RG9" s="28"/>
      <c r="RH9" s="29"/>
      <c r="RI9" s="28"/>
      <c r="RJ9" s="28"/>
      <c r="RK9" s="29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7"/>
      <c r="TO9" s="27"/>
      <c r="TP9" s="27"/>
    </row>
    <row r="10" spans="1:536" ht="15.75" hidden="1">
      <c r="A10" s="77"/>
      <c r="B10" s="77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9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9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9"/>
      <c r="QZ10" s="28"/>
      <c r="RA10" s="28"/>
      <c r="RB10" s="28"/>
      <c r="RC10" s="28"/>
      <c r="RD10" s="28"/>
      <c r="RE10" s="28"/>
      <c r="RF10" s="28"/>
      <c r="RG10" s="28"/>
      <c r="RH10" s="29"/>
      <c r="RI10" s="28"/>
      <c r="RJ10" s="28"/>
      <c r="RK10" s="29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7"/>
      <c r="TO10" s="27"/>
      <c r="TP10" s="27"/>
    </row>
    <row r="11" spans="1:536" ht="16.5" thickBot="1">
      <c r="A11" s="77"/>
      <c r="B11" s="77"/>
      <c r="C11" s="68" t="s">
        <v>156</v>
      </c>
      <c r="D11" s="69" t="s">
        <v>2</v>
      </c>
      <c r="E11" s="69" t="s">
        <v>3</v>
      </c>
      <c r="F11" s="90" t="s">
        <v>157</v>
      </c>
      <c r="G11" s="90" t="s">
        <v>4</v>
      </c>
      <c r="H11" s="90" t="s">
        <v>5</v>
      </c>
      <c r="I11" s="90" t="s">
        <v>209</v>
      </c>
      <c r="J11" s="90" t="s">
        <v>6</v>
      </c>
      <c r="K11" s="90" t="s">
        <v>7</v>
      </c>
      <c r="L11" s="69" t="s">
        <v>158</v>
      </c>
      <c r="M11" s="69" t="s">
        <v>6</v>
      </c>
      <c r="N11" s="69" t="s">
        <v>7</v>
      </c>
      <c r="O11" s="69" t="s">
        <v>159</v>
      </c>
      <c r="P11" s="69" t="s">
        <v>8</v>
      </c>
      <c r="Q11" s="69" t="s">
        <v>1</v>
      </c>
      <c r="R11" s="69" t="s">
        <v>160</v>
      </c>
      <c r="S11" s="69" t="s">
        <v>3</v>
      </c>
      <c r="T11" s="69" t="s">
        <v>9</v>
      </c>
      <c r="U11" s="69" t="s">
        <v>161</v>
      </c>
      <c r="V11" s="69" t="s">
        <v>3</v>
      </c>
      <c r="W11" s="69" t="s">
        <v>9</v>
      </c>
      <c r="X11" s="70" t="s">
        <v>162</v>
      </c>
      <c r="Y11" s="65" t="s">
        <v>7</v>
      </c>
      <c r="Z11" s="68" t="s">
        <v>10</v>
      </c>
      <c r="AA11" s="69" t="s">
        <v>163</v>
      </c>
      <c r="AB11" s="69" t="s">
        <v>11</v>
      </c>
      <c r="AC11" s="69" t="s">
        <v>12</v>
      </c>
      <c r="AD11" s="69" t="s">
        <v>164</v>
      </c>
      <c r="AE11" s="69" t="s">
        <v>1</v>
      </c>
      <c r="AF11" s="69" t="s">
        <v>2</v>
      </c>
      <c r="AG11" s="69" t="s">
        <v>165</v>
      </c>
      <c r="AH11" s="69" t="s">
        <v>9</v>
      </c>
      <c r="AI11" s="69" t="s">
        <v>4</v>
      </c>
      <c r="AJ11" s="91" t="s">
        <v>166</v>
      </c>
      <c r="AK11" s="112"/>
      <c r="AL11" s="112"/>
      <c r="AM11" s="91" t="s">
        <v>210</v>
      </c>
      <c r="AN11" s="112"/>
      <c r="AO11" s="112"/>
      <c r="AP11" s="91" t="s">
        <v>167</v>
      </c>
      <c r="AQ11" s="112"/>
      <c r="AR11" s="112"/>
      <c r="AS11" s="91" t="s">
        <v>168</v>
      </c>
      <c r="AT11" s="112"/>
      <c r="AU11" s="112"/>
      <c r="AV11" s="91" t="s">
        <v>169</v>
      </c>
      <c r="AW11" s="112"/>
      <c r="AX11" s="112"/>
      <c r="AY11" s="91" t="s">
        <v>170</v>
      </c>
      <c r="AZ11" s="112"/>
      <c r="BA11" s="112"/>
      <c r="BB11" s="91" t="s">
        <v>171</v>
      </c>
      <c r="BC11" s="112"/>
      <c r="BD11" s="112"/>
      <c r="BE11" s="90" t="s">
        <v>172</v>
      </c>
      <c r="BF11" s="90"/>
      <c r="BG11" s="90"/>
      <c r="BH11" s="130" t="s">
        <v>173</v>
      </c>
      <c r="BI11" s="131"/>
      <c r="BJ11" s="132"/>
      <c r="BK11" s="70" t="s">
        <v>215</v>
      </c>
      <c r="BL11" s="65"/>
      <c r="BM11" s="68"/>
      <c r="BN11" s="70" t="s">
        <v>216</v>
      </c>
      <c r="BO11" s="65"/>
      <c r="BP11" s="68"/>
      <c r="BQ11" s="70" t="s">
        <v>217</v>
      </c>
      <c r="BR11" s="65"/>
      <c r="BS11" s="68"/>
      <c r="BT11" s="70" t="s">
        <v>218</v>
      </c>
      <c r="BU11" s="65"/>
      <c r="BV11" s="68"/>
      <c r="BW11" s="70" t="s">
        <v>219</v>
      </c>
      <c r="BX11" s="65"/>
      <c r="BY11" s="68"/>
      <c r="BZ11" s="68" t="s">
        <v>174</v>
      </c>
      <c r="CA11" s="69"/>
      <c r="CB11" s="69"/>
      <c r="CC11" s="70" t="s">
        <v>175</v>
      </c>
      <c r="CD11" s="65"/>
      <c r="CE11" s="68"/>
      <c r="CF11" s="70" t="s">
        <v>211</v>
      </c>
      <c r="CG11" s="65"/>
      <c r="CH11" s="68"/>
      <c r="CI11" s="69" t="s">
        <v>176</v>
      </c>
      <c r="CJ11" s="69"/>
      <c r="CK11" s="69"/>
      <c r="CL11" s="69" t="s">
        <v>177</v>
      </c>
      <c r="CM11" s="69"/>
      <c r="CN11" s="69"/>
      <c r="CO11" s="69" t="s">
        <v>178</v>
      </c>
      <c r="CP11" s="69"/>
      <c r="CQ11" s="69"/>
      <c r="CR11" s="92" t="s">
        <v>179</v>
      </c>
      <c r="CS11" s="92"/>
      <c r="CT11" s="92"/>
      <c r="CU11" s="69" t="s">
        <v>180</v>
      </c>
      <c r="CV11" s="69"/>
      <c r="CW11" s="69"/>
      <c r="CX11" s="69" t="s">
        <v>181</v>
      </c>
      <c r="CY11" s="69"/>
      <c r="CZ11" s="69"/>
      <c r="DA11" s="69" t="s">
        <v>182</v>
      </c>
      <c r="DB11" s="69"/>
      <c r="DC11" s="69"/>
      <c r="DD11" s="69" t="s">
        <v>183</v>
      </c>
      <c r="DE11" s="69"/>
      <c r="DF11" s="69"/>
      <c r="DG11" s="69" t="s">
        <v>184</v>
      </c>
      <c r="DH11" s="69"/>
      <c r="DI11" s="69"/>
      <c r="DJ11" s="92" t="s">
        <v>212</v>
      </c>
      <c r="DK11" s="92"/>
      <c r="DL11" s="92"/>
      <c r="DM11" s="92" t="s">
        <v>185</v>
      </c>
      <c r="DN11" s="92"/>
      <c r="DO11" s="97"/>
      <c r="DP11" s="90" t="s">
        <v>186</v>
      </c>
      <c r="DQ11" s="90"/>
      <c r="DR11" s="90"/>
      <c r="DS11" s="90" t="s">
        <v>187</v>
      </c>
      <c r="DT11" s="90"/>
      <c r="DU11" s="90"/>
      <c r="DV11" s="86" t="s">
        <v>188</v>
      </c>
      <c r="DW11" s="86"/>
      <c r="DX11" s="86"/>
      <c r="DY11" s="90" t="s">
        <v>189</v>
      </c>
      <c r="DZ11" s="90"/>
      <c r="EA11" s="90"/>
      <c r="EB11" s="90" t="s">
        <v>190</v>
      </c>
      <c r="EC11" s="90"/>
      <c r="ED11" s="91"/>
      <c r="EE11" s="90" t="s">
        <v>191</v>
      </c>
      <c r="EF11" s="90"/>
      <c r="EG11" s="90"/>
      <c r="EH11" s="90" t="s">
        <v>192</v>
      </c>
      <c r="EI11" s="90"/>
      <c r="EJ11" s="90"/>
      <c r="EK11" s="90" t="s">
        <v>193</v>
      </c>
      <c r="EL11" s="90"/>
      <c r="EM11" s="90"/>
      <c r="EN11" s="90" t="s">
        <v>213</v>
      </c>
      <c r="EO11" s="90"/>
      <c r="EP11" s="90"/>
      <c r="EQ11" s="90" t="s">
        <v>194</v>
      </c>
      <c r="ER11" s="90"/>
      <c r="ES11" s="90"/>
      <c r="ET11" s="90" t="s">
        <v>195</v>
      </c>
      <c r="EU11" s="90"/>
      <c r="EV11" s="90"/>
      <c r="EW11" s="90" t="s">
        <v>196</v>
      </c>
      <c r="EX11" s="90"/>
      <c r="EY11" s="90"/>
      <c r="EZ11" s="90" t="s">
        <v>197</v>
      </c>
      <c r="FA11" s="90"/>
      <c r="FB11" s="90"/>
      <c r="FC11" s="90" t="s">
        <v>198</v>
      </c>
      <c r="FD11" s="90"/>
      <c r="FE11" s="90"/>
      <c r="FF11" s="90" t="s">
        <v>199</v>
      </c>
      <c r="FG11" s="90"/>
      <c r="FH11" s="91"/>
      <c r="FI11" s="100" t="s">
        <v>220</v>
      </c>
      <c r="FJ11" s="101"/>
      <c r="FK11" s="102"/>
      <c r="FL11" s="100" t="s">
        <v>221</v>
      </c>
      <c r="FM11" s="101"/>
      <c r="FN11" s="102"/>
      <c r="FO11" s="100" t="s">
        <v>222</v>
      </c>
      <c r="FP11" s="101"/>
      <c r="FQ11" s="102"/>
      <c r="FR11" s="100" t="s">
        <v>223</v>
      </c>
      <c r="FS11" s="101"/>
      <c r="FT11" s="102"/>
      <c r="FU11" s="100" t="s">
        <v>224</v>
      </c>
      <c r="FV11" s="101"/>
      <c r="FW11" s="102"/>
      <c r="FX11" s="100" t="s">
        <v>225</v>
      </c>
      <c r="FY11" s="101"/>
      <c r="FZ11" s="102"/>
      <c r="GA11" s="100" t="s">
        <v>226</v>
      </c>
      <c r="GB11" s="101"/>
      <c r="GC11" s="102"/>
      <c r="GD11" s="100" t="s">
        <v>227</v>
      </c>
      <c r="GE11" s="101"/>
      <c r="GF11" s="102"/>
      <c r="GG11" s="100" t="s">
        <v>228</v>
      </c>
      <c r="GH11" s="101"/>
      <c r="GI11" s="102"/>
      <c r="GJ11" s="100" t="s">
        <v>229</v>
      </c>
      <c r="GK11" s="101"/>
      <c r="GL11" s="102"/>
      <c r="GM11" s="100" t="s">
        <v>230</v>
      </c>
      <c r="GN11" s="101"/>
      <c r="GO11" s="102"/>
      <c r="GP11" s="100" t="s">
        <v>231</v>
      </c>
      <c r="GQ11" s="101"/>
      <c r="GR11" s="102"/>
      <c r="GS11" s="100" t="s">
        <v>232</v>
      </c>
      <c r="GT11" s="101"/>
      <c r="GU11" s="102"/>
      <c r="GV11" s="86" t="s">
        <v>1231</v>
      </c>
      <c r="GW11" s="86"/>
      <c r="GX11" s="86"/>
      <c r="GY11" s="86" t="s">
        <v>1232</v>
      </c>
      <c r="GZ11" s="86"/>
      <c r="HA11" s="86"/>
      <c r="HB11" s="86" t="s">
        <v>1233</v>
      </c>
      <c r="HC11" s="86"/>
      <c r="HD11" s="86"/>
      <c r="HE11" s="86" t="s">
        <v>1234</v>
      </c>
      <c r="HF11" s="86"/>
      <c r="HG11" s="86"/>
      <c r="HH11" s="86" t="s">
        <v>1235</v>
      </c>
      <c r="HI11" s="86"/>
      <c r="HJ11" s="86"/>
      <c r="HK11" s="86" t="s">
        <v>1236</v>
      </c>
      <c r="HL11" s="86"/>
      <c r="HM11" s="86"/>
      <c r="HN11" s="86" t="s">
        <v>1237</v>
      </c>
      <c r="HO11" s="86"/>
      <c r="HP11" s="86"/>
      <c r="HQ11" s="86" t="s">
        <v>1238</v>
      </c>
      <c r="HR11" s="86"/>
      <c r="HS11" s="86"/>
      <c r="HT11" s="86" t="s">
        <v>1239</v>
      </c>
      <c r="HU11" s="86"/>
      <c r="HV11" s="86"/>
      <c r="HW11" s="86" t="s">
        <v>1240</v>
      </c>
      <c r="HX11" s="86"/>
      <c r="HY11" s="86"/>
      <c r="HZ11" s="86" t="s">
        <v>1241</v>
      </c>
      <c r="IA11" s="86"/>
      <c r="IB11" s="86"/>
      <c r="IC11" s="86" t="s">
        <v>1242</v>
      </c>
      <c r="ID11" s="86"/>
      <c r="IE11" s="86"/>
      <c r="IF11" s="86" t="s">
        <v>1243</v>
      </c>
      <c r="IG11" s="86"/>
      <c r="IH11" s="86"/>
      <c r="II11" s="102" t="s">
        <v>200</v>
      </c>
      <c r="IJ11" s="86"/>
      <c r="IK11" s="86"/>
      <c r="IL11" s="86" t="s">
        <v>201</v>
      </c>
      <c r="IM11" s="86"/>
      <c r="IN11" s="86"/>
      <c r="IO11" s="86" t="s">
        <v>214</v>
      </c>
      <c r="IP11" s="86"/>
      <c r="IQ11" s="86"/>
      <c r="IR11" s="86" t="s">
        <v>202</v>
      </c>
      <c r="IS11" s="86"/>
      <c r="IT11" s="86"/>
      <c r="IU11" s="86" t="s">
        <v>203</v>
      </c>
      <c r="IV11" s="86"/>
      <c r="IW11" s="86"/>
      <c r="IX11" s="86" t="s">
        <v>204</v>
      </c>
      <c r="IY11" s="86"/>
      <c r="IZ11" s="86"/>
      <c r="JA11" s="86" t="s">
        <v>205</v>
      </c>
      <c r="JB11" s="86"/>
      <c r="JC11" s="86"/>
      <c r="JD11" s="122" t="s">
        <v>206</v>
      </c>
      <c r="JE11" s="123"/>
      <c r="JF11" s="124"/>
      <c r="JG11" s="122" t="s">
        <v>207</v>
      </c>
      <c r="JH11" s="123"/>
      <c r="JI11" s="124"/>
      <c r="JJ11" s="122" t="s">
        <v>208</v>
      </c>
      <c r="JK11" s="123"/>
      <c r="JL11" s="124"/>
      <c r="JM11" s="122" t="s">
        <v>233</v>
      </c>
      <c r="JN11" s="123"/>
      <c r="JO11" s="124"/>
      <c r="JP11" s="122" t="s">
        <v>234</v>
      </c>
      <c r="JQ11" s="123"/>
      <c r="JR11" s="124"/>
      <c r="JS11" s="122" t="s">
        <v>235</v>
      </c>
      <c r="JT11" s="123"/>
      <c r="JU11" s="124"/>
      <c r="JV11" s="122" t="s">
        <v>1186</v>
      </c>
      <c r="JW11" s="123"/>
      <c r="JX11" s="124"/>
      <c r="JY11" s="122" t="s">
        <v>1187</v>
      </c>
      <c r="JZ11" s="123"/>
      <c r="KA11" s="124"/>
      <c r="KB11" s="122" t="s">
        <v>1188</v>
      </c>
      <c r="KC11" s="123"/>
      <c r="KD11" s="124"/>
      <c r="KE11" s="122" t="s">
        <v>1189</v>
      </c>
      <c r="KF11" s="123"/>
      <c r="KG11" s="124"/>
      <c r="KH11" s="122" t="s">
        <v>1190</v>
      </c>
      <c r="KI11" s="123"/>
      <c r="KJ11" s="124"/>
      <c r="KK11" s="122" t="s">
        <v>1191</v>
      </c>
      <c r="KL11" s="123"/>
      <c r="KM11" s="124"/>
      <c r="KN11" s="100" t="s">
        <v>1192</v>
      </c>
      <c r="KO11" s="101"/>
      <c r="KP11" s="102"/>
      <c r="KQ11" s="100" t="s">
        <v>1193</v>
      </c>
      <c r="KR11" s="101"/>
      <c r="KS11" s="102"/>
      <c r="KT11" s="100" t="s">
        <v>1194</v>
      </c>
      <c r="KU11" s="101"/>
      <c r="KV11" s="102"/>
      <c r="KW11" s="122" t="s">
        <v>1195</v>
      </c>
      <c r="KX11" s="123"/>
      <c r="KY11" s="124"/>
      <c r="KZ11" s="122" t="s">
        <v>1196</v>
      </c>
      <c r="LA11" s="123"/>
      <c r="LB11" s="124"/>
      <c r="LC11" s="100" t="s">
        <v>1197</v>
      </c>
      <c r="LD11" s="101"/>
      <c r="LE11" s="102"/>
      <c r="LF11" s="100" t="s">
        <v>1198</v>
      </c>
      <c r="LG11" s="101"/>
      <c r="LH11" s="102"/>
      <c r="LI11" s="100" t="s">
        <v>1199</v>
      </c>
      <c r="LJ11" s="101"/>
      <c r="LK11" s="102"/>
      <c r="LL11" s="102" t="s">
        <v>1200</v>
      </c>
      <c r="LM11" s="86"/>
      <c r="LN11" s="86"/>
      <c r="LO11" s="86" t="s">
        <v>1201</v>
      </c>
      <c r="LP11" s="86"/>
      <c r="LQ11" s="86"/>
      <c r="LR11" s="97" t="s">
        <v>1202</v>
      </c>
      <c r="LS11" s="98"/>
      <c r="LT11" s="99"/>
      <c r="LU11" s="86" t="s">
        <v>1203</v>
      </c>
      <c r="LV11" s="86"/>
      <c r="LW11" s="86"/>
      <c r="LX11" s="86" t="s">
        <v>1204</v>
      </c>
      <c r="LY11" s="86"/>
      <c r="LZ11" s="86"/>
      <c r="MA11" s="86" t="s">
        <v>1205</v>
      </c>
      <c r="MB11" s="86"/>
      <c r="MC11" s="86"/>
      <c r="MD11" s="86" t="s">
        <v>1206</v>
      </c>
      <c r="ME11" s="86"/>
      <c r="MF11" s="86"/>
      <c r="MG11" s="86" t="s">
        <v>1207</v>
      </c>
      <c r="MH11" s="86"/>
      <c r="MI11" s="86"/>
      <c r="MJ11" s="86" t="s">
        <v>1208</v>
      </c>
      <c r="MK11" s="86"/>
      <c r="ML11" s="86"/>
      <c r="MM11" s="122" t="s">
        <v>1209</v>
      </c>
      <c r="MN11" s="123"/>
      <c r="MO11" s="124"/>
      <c r="MP11" s="122" t="s">
        <v>1210</v>
      </c>
      <c r="MQ11" s="123"/>
      <c r="MR11" s="124"/>
      <c r="MS11" s="122" t="s">
        <v>1211</v>
      </c>
      <c r="MT11" s="123"/>
      <c r="MU11" s="123"/>
      <c r="MV11" s="86" t="s">
        <v>1212</v>
      </c>
      <c r="MW11" s="86"/>
      <c r="MX11" s="86"/>
      <c r="MY11" s="122" t="s">
        <v>1213</v>
      </c>
      <c r="MZ11" s="123"/>
      <c r="NA11" s="124"/>
      <c r="NB11" s="122" t="s">
        <v>1214</v>
      </c>
      <c r="NC11" s="123"/>
      <c r="ND11" s="124"/>
      <c r="NE11" s="122" t="s">
        <v>1215</v>
      </c>
      <c r="NF11" s="123"/>
      <c r="NG11" s="124"/>
      <c r="NH11" s="122" t="s">
        <v>1216</v>
      </c>
      <c r="NI11" s="123"/>
      <c r="NJ11" s="124"/>
      <c r="NK11" s="122" t="s">
        <v>1217</v>
      </c>
      <c r="NL11" s="123"/>
      <c r="NM11" s="124"/>
      <c r="NN11" s="122" t="s">
        <v>1218</v>
      </c>
      <c r="NO11" s="123"/>
      <c r="NP11" s="124"/>
      <c r="NQ11" s="122" t="s">
        <v>1219</v>
      </c>
      <c r="NR11" s="123"/>
      <c r="NS11" s="124"/>
      <c r="NT11" s="122" t="s">
        <v>1220</v>
      </c>
      <c r="NU11" s="123"/>
      <c r="NV11" s="123"/>
      <c r="NW11" s="123" t="s">
        <v>1221</v>
      </c>
      <c r="NX11" s="123"/>
      <c r="NY11" s="123"/>
      <c r="NZ11" s="123" t="s">
        <v>1222</v>
      </c>
      <c r="OA11" s="123"/>
      <c r="OB11" s="123"/>
      <c r="OC11" s="123" t="s">
        <v>1223</v>
      </c>
      <c r="OD11" s="123"/>
      <c r="OE11" s="123"/>
      <c r="OF11" s="123" t="s">
        <v>1224</v>
      </c>
      <c r="OG11" s="123"/>
      <c r="OH11" s="123"/>
      <c r="OI11" s="123" t="s">
        <v>1225</v>
      </c>
      <c r="OJ11" s="123"/>
      <c r="OK11" s="123"/>
      <c r="OL11" s="123" t="s">
        <v>1226</v>
      </c>
      <c r="OM11" s="123"/>
      <c r="ON11" s="123"/>
      <c r="OO11" s="123" t="s">
        <v>1227</v>
      </c>
      <c r="OP11" s="123"/>
      <c r="OQ11" s="123"/>
      <c r="OR11" s="123" t="s">
        <v>1228</v>
      </c>
      <c r="OS11" s="123"/>
      <c r="OT11" s="123"/>
      <c r="OU11" s="123" t="s">
        <v>1229</v>
      </c>
      <c r="OV11" s="123"/>
      <c r="OW11" s="123"/>
      <c r="OX11" s="123" t="s">
        <v>1230</v>
      </c>
      <c r="OY11" s="123"/>
      <c r="OZ11" s="123"/>
      <c r="PA11" s="86" t="s">
        <v>1147</v>
      </c>
      <c r="PB11" s="86"/>
      <c r="PC11" s="86"/>
      <c r="PD11" s="86" t="s">
        <v>1148</v>
      </c>
      <c r="PE11" s="86"/>
      <c r="PF11" s="86"/>
      <c r="PG11" s="86" t="s">
        <v>1149</v>
      </c>
      <c r="PH11" s="86"/>
      <c r="PI11" s="86"/>
      <c r="PJ11" s="86" t="s">
        <v>1150</v>
      </c>
      <c r="PK11" s="86"/>
      <c r="PL11" s="86"/>
      <c r="PM11" s="86" t="s">
        <v>1151</v>
      </c>
      <c r="PN11" s="86"/>
      <c r="PO11" s="86"/>
      <c r="PP11" s="86" t="s">
        <v>1152</v>
      </c>
      <c r="PQ11" s="86"/>
      <c r="PR11" s="86"/>
      <c r="PS11" s="86" t="s">
        <v>1153</v>
      </c>
      <c r="PT11" s="86"/>
      <c r="PU11" s="86"/>
      <c r="PV11" s="86" t="s">
        <v>1154</v>
      </c>
      <c r="PW11" s="86"/>
      <c r="PX11" s="86"/>
      <c r="PY11" s="86" t="s">
        <v>1155</v>
      </c>
      <c r="PZ11" s="86"/>
      <c r="QA11" s="86"/>
      <c r="QB11" s="86" t="s">
        <v>1156</v>
      </c>
      <c r="QC11" s="86"/>
      <c r="QD11" s="86"/>
      <c r="QE11" s="86" t="s">
        <v>1157</v>
      </c>
      <c r="QF11" s="86"/>
      <c r="QG11" s="86"/>
      <c r="QH11" s="86" t="s">
        <v>1158</v>
      </c>
      <c r="QI11" s="86"/>
      <c r="QJ11" s="86"/>
      <c r="QK11" s="86" t="s">
        <v>1159</v>
      </c>
      <c r="QL11" s="86"/>
      <c r="QM11" s="86"/>
      <c r="QN11" s="86" t="s">
        <v>1160</v>
      </c>
      <c r="QO11" s="86"/>
      <c r="QP11" s="86"/>
      <c r="QQ11" s="86" t="s">
        <v>1161</v>
      </c>
      <c r="QR11" s="86"/>
      <c r="QS11" s="86"/>
      <c r="QT11" s="86" t="s">
        <v>1162</v>
      </c>
      <c r="QU11" s="86"/>
      <c r="QV11" s="86"/>
      <c r="QW11" s="86" t="s">
        <v>1163</v>
      </c>
      <c r="QX11" s="86"/>
      <c r="QY11" s="100"/>
      <c r="QZ11" s="86" t="s">
        <v>1164</v>
      </c>
      <c r="RA11" s="86"/>
      <c r="RB11" s="100"/>
      <c r="RC11" s="86" t="s">
        <v>1165</v>
      </c>
      <c r="RD11" s="86"/>
      <c r="RE11" s="100"/>
      <c r="RF11" s="86" t="s">
        <v>1166</v>
      </c>
      <c r="RG11" s="86"/>
      <c r="RH11" s="100"/>
      <c r="RI11" s="100" t="s">
        <v>1167</v>
      </c>
      <c r="RJ11" s="106"/>
      <c r="RK11" s="106"/>
      <c r="RL11" s="100" t="s">
        <v>1168</v>
      </c>
      <c r="RM11" s="101"/>
      <c r="RN11" s="102"/>
      <c r="RO11" s="100" t="s">
        <v>1169</v>
      </c>
      <c r="RP11" s="101"/>
      <c r="RQ11" s="102"/>
      <c r="RR11" s="100" t="s">
        <v>1170</v>
      </c>
      <c r="RS11" s="101"/>
      <c r="RT11" s="102"/>
      <c r="RU11" s="100" t="s">
        <v>1171</v>
      </c>
      <c r="RV11" s="101"/>
      <c r="RW11" s="102"/>
      <c r="RX11" s="100" t="s">
        <v>1172</v>
      </c>
      <c r="RY11" s="101"/>
      <c r="RZ11" s="102"/>
      <c r="SA11" s="100" t="s">
        <v>1173</v>
      </c>
      <c r="SB11" s="101"/>
      <c r="SC11" s="102"/>
      <c r="SD11" s="100" t="s">
        <v>1174</v>
      </c>
      <c r="SE11" s="101"/>
      <c r="SF11" s="102"/>
      <c r="SG11" s="100" t="s">
        <v>1175</v>
      </c>
      <c r="SH11" s="101"/>
      <c r="SI11" s="102"/>
      <c r="SJ11" s="100" t="s">
        <v>1176</v>
      </c>
      <c r="SK11" s="101"/>
      <c r="SL11" s="102"/>
      <c r="SM11" s="100" t="s">
        <v>1177</v>
      </c>
      <c r="SN11" s="101"/>
      <c r="SO11" s="102"/>
      <c r="SP11" s="100" t="s">
        <v>1178</v>
      </c>
      <c r="SQ11" s="101"/>
      <c r="SR11" s="102"/>
      <c r="SS11" s="100" t="s">
        <v>1179</v>
      </c>
      <c r="ST11" s="101"/>
      <c r="SU11" s="102"/>
      <c r="SV11" s="100" t="s">
        <v>1180</v>
      </c>
      <c r="SW11" s="101"/>
      <c r="SX11" s="102"/>
      <c r="SY11" s="100" t="s">
        <v>1181</v>
      </c>
      <c r="SZ11" s="101"/>
      <c r="TA11" s="102"/>
      <c r="TB11" s="100" t="s">
        <v>1182</v>
      </c>
      <c r="TC11" s="101"/>
      <c r="TD11" s="102"/>
      <c r="TE11" s="100" t="s">
        <v>1183</v>
      </c>
      <c r="TF11" s="101"/>
      <c r="TG11" s="102"/>
      <c r="TH11" s="100" t="s">
        <v>1184</v>
      </c>
      <c r="TI11" s="101"/>
      <c r="TJ11" s="102"/>
      <c r="TK11" s="100" t="s">
        <v>1185</v>
      </c>
      <c r="TL11" s="101"/>
      <c r="TM11" s="102"/>
      <c r="TN11" s="100" t="s">
        <v>2403</v>
      </c>
      <c r="TO11" s="101"/>
      <c r="TP11" s="102"/>
    </row>
    <row r="12" spans="1:536" ht="52.5" customHeight="1" thickBot="1">
      <c r="A12" s="77"/>
      <c r="B12" s="77"/>
      <c r="C12" s="116" t="s">
        <v>1748</v>
      </c>
      <c r="D12" s="117"/>
      <c r="E12" s="118"/>
      <c r="F12" s="116" t="s">
        <v>1752</v>
      </c>
      <c r="G12" s="117"/>
      <c r="H12" s="118"/>
      <c r="I12" s="116" t="s">
        <v>1756</v>
      </c>
      <c r="J12" s="117"/>
      <c r="K12" s="118"/>
      <c r="L12" s="116" t="s">
        <v>1760</v>
      </c>
      <c r="M12" s="117"/>
      <c r="N12" s="118"/>
      <c r="O12" s="116" t="s">
        <v>1764</v>
      </c>
      <c r="P12" s="117"/>
      <c r="Q12" s="118"/>
      <c r="R12" s="116" t="s">
        <v>1768</v>
      </c>
      <c r="S12" s="117"/>
      <c r="T12" s="118"/>
      <c r="U12" s="116" t="s">
        <v>1772</v>
      </c>
      <c r="V12" s="117"/>
      <c r="W12" s="118"/>
      <c r="X12" s="116" t="s">
        <v>1776</v>
      </c>
      <c r="Y12" s="117"/>
      <c r="Z12" s="118"/>
      <c r="AA12" s="116" t="s">
        <v>1780</v>
      </c>
      <c r="AB12" s="117"/>
      <c r="AC12" s="118"/>
      <c r="AD12" s="116" t="s">
        <v>1784</v>
      </c>
      <c r="AE12" s="117"/>
      <c r="AF12" s="118"/>
      <c r="AG12" s="116" t="s">
        <v>1788</v>
      </c>
      <c r="AH12" s="117"/>
      <c r="AI12" s="118"/>
      <c r="AJ12" s="116" t="s">
        <v>1792</v>
      </c>
      <c r="AK12" s="117"/>
      <c r="AL12" s="118"/>
      <c r="AM12" s="116" t="s">
        <v>1796</v>
      </c>
      <c r="AN12" s="117"/>
      <c r="AO12" s="118"/>
      <c r="AP12" s="116" t="s">
        <v>1800</v>
      </c>
      <c r="AQ12" s="117"/>
      <c r="AR12" s="118"/>
      <c r="AS12" s="116" t="s">
        <v>1804</v>
      </c>
      <c r="AT12" s="117"/>
      <c r="AU12" s="118"/>
      <c r="AV12" s="116" t="s">
        <v>1808</v>
      </c>
      <c r="AW12" s="117"/>
      <c r="AX12" s="118"/>
      <c r="AY12" s="116" t="s">
        <v>1812</v>
      </c>
      <c r="AZ12" s="117"/>
      <c r="BA12" s="118"/>
      <c r="BB12" s="116" t="s">
        <v>1816</v>
      </c>
      <c r="BC12" s="117"/>
      <c r="BD12" s="118"/>
      <c r="BE12" s="116" t="s">
        <v>1820</v>
      </c>
      <c r="BF12" s="117"/>
      <c r="BG12" s="118"/>
      <c r="BH12" s="116" t="s">
        <v>1824</v>
      </c>
      <c r="BI12" s="117"/>
      <c r="BJ12" s="118"/>
      <c r="BK12" s="116" t="s">
        <v>1826</v>
      </c>
      <c r="BL12" s="117"/>
      <c r="BM12" s="118"/>
      <c r="BN12" s="116" t="s">
        <v>1830</v>
      </c>
      <c r="BO12" s="117"/>
      <c r="BP12" s="118"/>
      <c r="BQ12" s="119" t="s">
        <v>1834</v>
      </c>
      <c r="BR12" s="120"/>
      <c r="BS12" s="121"/>
      <c r="BT12" s="116" t="s">
        <v>1838</v>
      </c>
      <c r="BU12" s="117"/>
      <c r="BV12" s="118"/>
      <c r="BW12" s="116" t="s">
        <v>1842</v>
      </c>
      <c r="BX12" s="117"/>
      <c r="BY12" s="118"/>
      <c r="BZ12" s="116" t="s">
        <v>1846</v>
      </c>
      <c r="CA12" s="117"/>
      <c r="CB12" s="118"/>
      <c r="CC12" s="116" t="s">
        <v>1849</v>
      </c>
      <c r="CD12" s="117"/>
      <c r="CE12" s="118"/>
      <c r="CF12" s="116" t="s">
        <v>1853</v>
      </c>
      <c r="CG12" s="117"/>
      <c r="CH12" s="118"/>
      <c r="CI12" s="116" t="s">
        <v>1857</v>
      </c>
      <c r="CJ12" s="117"/>
      <c r="CK12" s="118"/>
      <c r="CL12" s="116" t="s">
        <v>1860</v>
      </c>
      <c r="CM12" s="117"/>
      <c r="CN12" s="118"/>
      <c r="CO12" s="116" t="s">
        <v>1864</v>
      </c>
      <c r="CP12" s="117"/>
      <c r="CQ12" s="118"/>
      <c r="CR12" s="116" t="s">
        <v>1866</v>
      </c>
      <c r="CS12" s="117"/>
      <c r="CT12" s="118"/>
      <c r="CU12" s="116" t="s">
        <v>1869</v>
      </c>
      <c r="CV12" s="117"/>
      <c r="CW12" s="118"/>
      <c r="CX12" s="116" t="s">
        <v>1873</v>
      </c>
      <c r="CY12" s="117"/>
      <c r="CZ12" s="118"/>
      <c r="DA12" s="116" t="s">
        <v>1877</v>
      </c>
      <c r="DB12" s="117"/>
      <c r="DC12" s="118"/>
      <c r="DD12" s="116" t="s">
        <v>1880</v>
      </c>
      <c r="DE12" s="117"/>
      <c r="DF12" s="118"/>
      <c r="DG12" s="116" t="s">
        <v>1881</v>
      </c>
      <c r="DH12" s="117"/>
      <c r="DI12" s="118"/>
      <c r="DJ12" s="116" t="s">
        <v>1885</v>
      </c>
      <c r="DK12" s="117"/>
      <c r="DL12" s="118"/>
      <c r="DM12" s="116" t="s">
        <v>1889</v>
      </c>
      <c r="DN12" s="117"/>
      <c r="DO12" s="118"/>
      <c r="DP12" s="116" t="s">
        <v>1893</v>
      </c>
      <c r="DQ12" s="117"/>
      <c r="DR12" s="118"/>
      <c r="DS12" s="116" t="s">
        <v>1897</v>
      </c>
      <c r="DT12" s="117"/>
      <c r="DU12" s="118"/>
      <c r="DV12" s="116" t="s">
        <v>1901</v>
      </c>
      <c r="DW12" s="117"/>
      <c r="DX12" s="118"/>
      <c r="DY12" s="116" t="s">
        <v>1904</v>
      </c>
      <c r="DZ12" s="117"/>
      <c r="EA12" s="118"/>
      <c r="EB12" s="116" t="s">
        <v>1908</v>
      </c>
      <c r="EC12" s="117"/>
      <c r="ED12" s="118"/>
      <c r="EE12" s="116" t="s">
        <v>758</v>
      </c>
      <c r="EF12" s="117"/>
      <c r="EG12" s="118"/>
      <c r="EH12" s="116" t="s">
        <v>1915</v>
      </c>
      <c r="EI12" s="117"/>
      <c r="EJ12" s="118"/>
      <c r="EK12" s="116" t="s">
        <v>1919</v>
      </c>
      <c r="EL12" s="117"/>
      <c r="EM12" s="118"/>
      <c r="EN12" s="119" t="s">
        <v>1923</v>
      </c>
      <c r="EO12" s="120"/>
      <c r="EP12" s="121"/>
      <c r="EQ12" s="119" t="s">
        <v>1927</v>
      </c>
      <c r="ER12" s="120"/>
      <c r="ES12" s="121"/>
      <c r="ET12" s="119" t="s">
        <v>1931</v>
      </c>
      <c r="EU12" s="120"/>
      <c r="EV12" s="121"/>
      <c r="EW12" s="119" t="s">
        <v>1935</v>
      </c>
      <c r="EX12" s="120"/>
      <c r="EY12" s="121"/>
      <c r="EZ12" s="116" t="s">
        <v>1939</v>
      </c>
      <c r="FA12" s="117"/>
      <c r="FB12" s="118"/>
      <c r="FC12" s="116" t="s">
        <v>1943</v>
      </c>
      <c r="FD12" s="117"/>
      <c r="FE12" s="118"/>
      <c r="FF12" s="119" t="s">
        <v>1945</v>
      </c>
      <c r="FG12" s="120"/>
      <c r="FH12" s="121"/>
      <c r="FI12" s="119" t="s">
        <v>1949</v>
      </c>
      <c r="FJ12" s="120"/>
      <c r="FK12" s="121"/>
      <c r="FL12" s="119" t="s">
        <v>1950</v>
      </c>
      <c r="FM12" s="120"/>
      <c r="FN12" s="121"/>
      <c r="FO12" s="119" t="s">
        <v>1954</v>
      </c>
      <c r="FP12" s="120"/>
      <c r="FQ12" s="121"/>
      <c r="FR12" s="119" t="s">
        <v>1958</v>
      </c>
      <c r="FS12" s="120"/>
      <c r="FT12" s="121"/>
      <c r="FU12" s="119" t="s">
        <v>1962</v>
      </c>
      <c r="FV12" s="120"/>
      <c r="FW12" s="121"/>
      <c r="FX12" s="119" t="s">
        <v>1963</v>
      </c>
      <c r="FY12" s="120"/>
      <c r="FZ12" s="121"/>
      <c r="GA12" s="119" t="s">
        <v>1964</v>
      </c>
      <c r="GB12" s="120"/>
      <c r="GC12" s="121"/>
      <c r="GD12" s="119" t="s">
        <v>1968</v>
      </c>
      <c r="GE12" s="120"/>
      <c r="GF12" s="121"/>
      <c r="GG12" s="119" t="s">
        <v>1969</v>
      </c>
      <c r="GH12" s="120"/>
      <c r="GI12" s="121"/>
      <c r="GJ12" s="119" t="s">
        <v>1973</v>
      </c>
      <c r="GK12" s="120"/>
      <c r="GL12" s="121"/>
      <c r="GM12" s="119" t="s">
        <v>953</v>
      </c>
      <c r="GN12" s="120"/>
      <c r="GO12" s="121"/>
      <c r="GP12" s="119" t="s">
        <v>459</v>
      </c>
      <c r="GQ12" s="120"/>
      <c r="GR12" s="121"/>
      <c r="GS12" s="119" t="s">
        <v>1982</v>
      </c>
      <c r="GT12" s="120"/>
      <c r="GU12" s="121"/>
      <c r="GV12" s="116" t="s">
        <v>1983</v>
      </c>
      <c r="GW12" s="117"/>
      <c r="GX12" s="118"/>
      <c r="GY12" s="116" t="s">
        <v>1987</v>
      </c>
      <c r="GZ12" s="117"/>
      <c r="HA12" s="118"/>
      <c r="HB12" s="116" t="s">
        <v>1991</v>
      </c>
      <c r="HC12" s="117"/>
      <c r="HD12" s="118"/>
      <c r="HE12" s="116" t="s">
        <v>1995</v>
      </c>
      <c r="HF12" s="117"/>
      <c r="HG12" s="118"/>
      <c r="HH12" s="116" t="s">
        <v>1998</v>
      </c>
      <c r="HI12" s="117"/>
      <c r="HJ12" s="118"/>
      <c r="HK12" s="116" t="s">
        <v>2002</v>
      </c>
      <c r="HL12" s="117"/>
      <c r="HM12" s="118"/>
      <c r="HN12" s="116" t="s">
        <v>2005</v>
      </c>
      <c r="HO12" s="117"/>
      <c r="HP12" s="118"/>
      <c r="HQ12" s="116" t="s">
        <v>2009</v>
      </c>
      <c r="HR12" s="117"/>
      <c r="HS12" s="118"/>
      <c r="HT12" s="116" t="s">
        <v>2013</v>
      </c>
      <c r="HU12" s="117"/>
      <c r="HV12" s="118"/>
      <c r="HW12" s="116" t="s">
        <v>2017</v>
      </c>
      <c r="HX12" s="117"/>
      <c r="HY12" s="118"/>
      <c r="HZ12" s="116" t="s">
        <v>2021</v>
      </c>
      <c r="IA12" s="117"/>
      <c r="IB12" s="118"/>
      <c r="IC12" s="116" t="s">
        <v>2025</v>
      </c>
      <c r="ID12" s="117"/>
      <c r="IE12" s="118"/>
      <c r="IF12" s="116" t="s">
        <v>2029</v>
      </c>
      <c r="IG12" s="117"/>
      <c r="IH12" s="118"/>
      <c r="II12" s="119" t="s">
        <v>2033</v>
      </c>
      <c r="IJ12" s="120"/>
      <c r="IK12" s="121"/>
      <c r="IL12" s="119" t="s">
        <v>2037</v>
      </c>
      <c r="IM12" s="120"/>
      <c r="IN12" s="121"/>
      <c r="IO12" s="119" t="s">
        <v>2040</v>
      </c>
      <c r="IP12" s="120"/>
      <c r="IQ12" s="121"/>
      <c r="IR12" s="119" t="s">
        <v>2044</v>
      </c>
      <c r="IS12" s="120"/>
      <c r="IT12" s="121"/>
      <c r="IU12" s="119" t="s">
        <v>2048</v>
      </c>
      <c r="IV12" s="120"/>
      <c r="IW12" s="121"/>
      <c r="IX12" s="119" t="s">
        <v>2052</v>
      </c>
      <c r="IY12" s="120"/>
      <c r="IZ12" s="121"/>
      <c r="JA12" s="119" t="s">
        <v>2056</v>
      </c>
      <c r="JB12" s="120"/>
      <c r="JC12" s="121"/>
      <c r="JD12" s="119" t="s">
        <v>2060</v>
      </c>
      <c r="JE12" s="120"/>
      <c r="JF12" s="121"/>
      <c r="JG12" s="119" t="s">
        <v>2064</v>
      </c>
      <c r="JH12" s="120"/>
      <c r="JI12" s="121"/>
      <c r="JJ12" s="116" t="s">
        <v>2068</v>
      </c>
      <c r="JK12" s="117"/>
      <c r="JL12" s="118"/>
      <c r="JM12" s="116" t="s">
        <v>2072</v>
      </c>
      <c r="JN12" s="117"/>
      <c r="JO12" s="118"/>
      <c r="JP12" s="116" t="s">
        <v>2076</v>
      </c>
      <c r="JQ12" s="117"/>
      <c r="JR12" s="118"/>
      <c r="JS12" s="116" t="s">
        <v>2080</v>
      </c>
      <c r="JT12" s="117"/>
      <c r="JU12" s="118"/>
      <c r="JV12" s="119" t="s">
        <v>2084</v>
      </c>
      <c r="JW12" s="120"/>
      <c r="JX12" s="121"/>
      <c r="JY12" s="119" t="s">
        <v>2088</v>
      </c>
      <c r="JZ12" s="120"/>
      <c r="KA12" s="121"/>
      <c r="KB12" s="119" t="s">
        <v>2092</v>
      </c>
      <c r="KC12" s="120"/>
      <c r="KD12" s="121"/>
      <c r="KE12" s="116" t="s">
        <v>2096</v>
      </c>
      <c r="KF12" s="117"/>
      <c r="KG12" s="118"/>
      <c r="KH12" s="116" t="s">
        <v>2100</v>
      </c>
      <c r="KI12" s="117"/>
      <c r="KJ12" s="118"/>
      <c r="KK12" s="116" t="s">
        <v>2101</v>
      </c>
      <c r="KL12" s="117"/>
      <c r="KM12" s="118"/>
      <c r="KN12" s="116" t="s">
        <v>2105</v>
      </c>
      <c r="KO12" s="117"/>
      <c r="KP12" s="118"/>
      <c r="KQ12" s="116" t="s">
        <v>2106</v>
      </c>
      <c r="KR12" s="117"/>
      <c r="KS12" s="118"/>
      <c r="KT12" s="116" t="s">
        <v>2110</v>
      </c>
      <c r="KU12" s="117"/>
      <c r="KV12" s="118"/>
      <c r="KW12" s="119" t="s">
        <v>2114</v>
      </c>
      <c r="KX12" s="120"/>
      <c r="KY12" s="121"/>
      <c r="KZ12" s="119" t="s">
        <v>2118</v>
      </c>
      <c r="LA12" s="120"/>
      <c r="LB12" s="121"/>
      <c r="LC12" s="119" t="s">
        <v>2122</v>
      </c>
      <c r="LD12" s="120"/>
      <c r="LE12" s="121"/>
      <c r="LF12" s="119" t="s">
        <v>2126</v>
      </c>
      <c r="LG12" s="120"/>
      <c r="LH12" s="121"/>
      <c r="LI12" s="119" t="s">
        <v>2130</v>
      </c>
      <c r="LJ12" s="120"/>
      <c r="LK12" s="121"/>
      <c r="LL12" s="119" t="s">
        <v>2134</v>
      </c>
      <c r="LM12" s="120"/>
      <c r="LN12" s="121"/>
      <c r="LO12" s="119" t="s">
        <v>2138</v>
      </c>
      <c r="LP12" s="120"/>
      <c r="LQ12" s="121"/>
      <c r="LR12" s="119" t="s">
        <v>2142</v>
      </c>
      <c r="LS12" s="120"/>
      <c r="LT12" s="121"/>
      <c r="LU12" s="119" t="s">
        <v>2146</v>
      </c>
      <c r="LV12" s="120"/>
      <c r="LW12" s="121"/>
      <c r="LX12" s="116" t="s">
        <v>2150</v>
      </c>
      <c r="LY12" s="117"/>
      <c r="LZ12" s="118"/>
      <c r="MA12" s="116" t="s">
        <v>2154</v>
      </c>
      <c r="MB12" s="117"/>
      <c r="MC12" s="118"/>
      <c r="MD12" s="116" t="s">
        <v>2158</v>
      </c>
      <c r="ME12" s="117"/>
      <c r="MF12" s="118"/>
      <c r="MG12" s="116" t="s">
        <v>2162</v>
      </c>
      <c r="MH12" s="117"/>
      <c r="MI12" s="118"/>
      <c r="MJ12" s="116" t="s">
        <v>2165</v>
      </c>
      <c r="MK12" s="117"/>
      <c r="ML12" s="118"/>
      <c r="MM12" s="116" t="s">
        <v>2169</v>
      </c>
      <c r="MN12" s="117"/>
      <c r="MO12" s="118"/>
      <c r="MP12" s="116" t="s">
        <v>2173</v>
      </c>
      <c r="MQ12" s="117"/>
      <c r="MR12" s="118"/>
      <c r="MS12" s="116" t="s">
        <v>2176</v>
      </c>
      <c r="MT12" s="117"/>
      <c r="MU12" s="118"/>
      <c r="MV12" s="116" t="s">
        <v>2180</v>
      </c>
      <c r="MW12" s="117"/>
      <c r="MX12" s="118"/>
      <c r="MY12" s="116" t="s">
        <v>2184</v>
      </c>
      <c r="MZ12" s="117"/>
      <c r="NA12" s="118"/>
      <c r="NB12" s="116" t="s">
        <v>2188</v>
      </c>
      <c r="NC12" s="117"/>
      <c r="ND12" s="118"/>
      <c r="NE12" s="119" t="s">
        <v>2192</v>
      </c>
      <c r="NF12" s="120"/>
      <c r="NG12" s="121"/>
      <c r="NH12" s="119" t="s">
        <v>2196</v>
      </c>
      <c r="NI12" s="120"/>
      <c r="NJ12" s="121"/>
      <c r="NK12" s="119" t="s">
        <v>2200</v>
      </c>
      <c r="NL12" s="120"/>
      <c r="NM12" s="121"/>
      <c r="NN12" s="119" t="s">
        <v>2204</v>
      </c>
      <c r="NO12" s="120"/>
      <c r="NP12" s="121"/>
      <c r="NQ12" s="119" t="s">
        <v>2208</v>
      </c>
      <c r="NR12" s="120"/>
      <c r="NS12" s="121"/>
      <c r="NT12" s="119" t="s">
        <v>2212</v>
      </c>
      <c r="NU12" s="120"/>
      <c r="NV12" s="121"/>
      <c r="NW12" s="119" t="s">
        <v>2216</v>
      </c>
      <c r="NX12" s="120"/>
      <c r="NY12" s="121"/>
      <c r="NZ12" s="119" t="s">
        <v>2220</v>
      </c>
      <c r="OA12" s="120"/>
      <c r="OB12" s="121"/>
      <c r="OC12" s="119" t="s">
        <v>2224</v>
      </c>
      <c r="OD12" s="120"/>
      <c r="OE12" s="121"/>
      <c r="OF12" s="119" t="s">
        <v>2228</v>
      </c>
      <c r="OG12" s="120"/>
      <c r="OH12" s="121"/>
      <c r="OI12" s="119" t="s">
        <v>2232</v>
      </c>
      <c r="OJ12" s="120"/>
      <c r="OK12" s="121"/>
      <c r="OL12" s="119" t="s">
        <v>2236</v>
      </c>
      <c r="OM12" s="120"/>
      <c r="ON12" s="121"/>
      <c r="OO12" s="119" t="s">
        <v>2240</v>
      </c>
      <c r="OP12" s="120"/>
      <c r="OQ12" s="121"/>
      <c r="OR12" s="119" t="s">
        <v>2244</v>
      </c>
      <c r="OS12" s="120"/>
      <c r="OT12" s="121"/>
      <c r="OU12" s="119" t="s">
        <v>2248</v>
      </c>
      <c r="OV12" s="120"/>
      <c r="OW12" s="121"/>
      <c r="OX12" s="119" t="s">
        <v>2252</v>
      </c>
      <c r="OY12" s="120"/>
      <c r="OZ12" s="121"/>
      <c r="PA12" s="116" t="s">
        <v>2256</v>
      </c>
      <c r="PB12" s="117"/>
      <c r="PC12" s="118"/>
      <c r="PD12" s="116" t="s">
        <v>2260</v>
      </c>
      <c r="PE12" s="117"/>
      <c r="PF12" s="118"/>
      <c r="PG12" s="116" t="s">
        <v>2263</v>
      </c>
      <c r="PH12" s="117"/>
      <c r="PI12" s="118"/>
      <c r="PJ12" s="116" t="s">
        <v>2267</v>
      </c>
      <c r="PK12" s="117"/>
      <c r="PL12" s="118"/>
      <c r="PM12" s="116" t="s">
        <v>2271</v>
      </c>
      <c r="PN12" s="117"/>
      <c r="PO12" s="118"/>
      <c r="PP12" s="116" t="s">
        <v>2275</v>
      </c>
      <c r="PQ12" s="117"/>
      <c r="PR12" s="118"/>
      <c r="PS12" s="116" t="s">
        <v>2278</v>
      </c>
      <c r="PT12" s="117"/>
      <c r="PU12" s="118"/>
      <c r="PV12" s="116" t="s">
        <v>2282</v>
      </c>
      <c r="PW12" s="117"/>
      <c r="PX12" s="118"/>
      <c r="PY12" s="116" t="s">
        <v>2286</v>
      </c>
      <c r="PZ12" s="117"/>
      <c r="QA12" s="118"/>
      <c r="QB12" s="116" t="s">
        <v>2290</v>
      </c>
      <c r="QC12" s="117"/>
      <c r="QD12" s="118"/>
      <c r="QE12" s="116" t="s">
        <v>2294</v>
      </c>
      <c r="QF12" s="117"/>
      <c r="QG12" s="118"/>
      <c r="QH12" s="116" t="s">
        <v>2298</v>
      </c>
      <c r="QI12" s="117"/>
      <c r="QJ12" s="118"/>
      <c r="QK12" s="116" t="s">
        <v>2302</v>
      </c>
      <c r="QL12" s="117"/>
      <c r="QM12" s="118"/>
      <c r="QN12" s="116" t="s">
        <v>2305</v>
      </c>
      <c r="QO12" s="117"/>
      <c r="QP12" s="118"/>
      <c r="QQ12" s="116" t="s">
        <v>2308</v>
      </c>
      <c r="QR12" s="117"/>
      <c r="QS12" s="118"/>
      <c r="QT12" s="116" t="s">
        <v>2312</v>
      </c>
      <c r="QU12" s="117"/>
      <c r="QV12" s="118"/>
      <c r="QW12" s="116" t="s">
        <v>2316</v>
      </c>
      <c r="QX12" s="117"/>
      <c r="QY12" s="118"/>
      <c r="QZ12" s="116" t="s">
        <v>2320</v>
      </c>
      <c r="RA12" s="117"/>
      <c r="RB12" s="118"/>
      <c r="RC12" s="116" t="s">
        <v>2324</v>
      </c>
      <c r="RD12" s="117"/>
      <c r="RE12" s="118"/>
      <c r="RF12" s="116" t="s">
        <v>2328</v>
      </c>
      <c r="RG12" s="117"/>
      <c r="RH12" s="118"/>
      <c r="RI12" s="116" t="s">
        <v>2332</v>
      </c>
      <c r="RJ12" s="117"/>
      <c r="RK12" s="118"/>
      <c r="RL12" s="116" t="s">
        <v>2334</v>
      </c>
      <c r="RM12" s="117"/>
      <c r="RN12" s="118"/>
      <c r="RO12" s="116" t="s">
        <v>2338</v>
      </c>
      <c r="RP12" s="117"/>
      <c r="RQ12" s="118"/>
      <c r="RR12" s="116" t="s">
        <v>2342</v>
      </c>
      <c r="RS12" s="117"/>
      <c r="RT12" s="118"/>
      <c r="RU12" s="116" t="s">
        <v>2346</v>
      </c>
      <c r="RV12" s="117"/>
      <c r="RW12" s="118"/>
      <c r="RX12" s="116" t="s">
        <v>2350</v>
      </c>
      <c r="RY12" s="117"/>
      <c r="RZ12" s="118"/>
      <c r="SA12" s="116" t="s">
        <v>2354</v>
      </c>
      <c r="SB12" s="117"/>
      <c r="SC12" s="118"/>
      <c r="SD12" s="116" t="s">
        <v>2358</v>
      </c>
      <c r="SE12" s="117"/>
      <c r="SF12" s="118"/>
      <c r="SG12" s="116" t="s">
        <v>2362</v>
      </c>
      <c r="SH12" s="117"/>
      <c r="SI12" s="118"/>
      <c r="SJ12" s="116" t="s">
        <v>2366</v>
      </c>
      <c r="SK12" s="117"/>
      <c r="SL12" s="118"/>
      <c r="SM12" s="116" t="s">
        <v>2367</v>
      </c>
      <c r="SN12" s="117"/>
      <c r="SO12" s="118"/>
      <c r="SP12" s="116" t="s">
        <v>2371</v>
      </c>
      <c r="SQ12" s="117"/>
      <c r="SR12" s="118"/>
      <c r="SS12" s="116" t="s">
        <v>2375</v>
      </c>
      <c r="ST12" s="117"/>
      <c r="SU12" s="118"/>
      <c r="SV12" s="116" t="s">
        <v>2379</v>
      </c>
      <c r="SW12" s="117"/>
      <c r="SX12" s="137"/>
      <c r="SY12" s="136" t="s">
        <v>2383</v>
      </c>
      <c r="SZ12" s="117"/>
      <c r="TA12" s="137"/>
      <c r="TB12" s="136" t="s">
        <v>2387</v>
      </c>
      <c r="TC12" s="117"/>
      <c r="TD12" s="118"/>
      <c r="TE12" s="116" t="s">
        <v>2391</v>
      </c>
      <c r="TF12" s="117"/>
      <c r="TG12" s="118"/>
      <c r="TH12" s="116" t="s">
        <v>2395</v>
      </c>
      <c r="TI12" s="117"/>
      <c r="TJ12" s="118"/>
      <c r="TK12" s="116" t="s">
        <v>2399</v>
      </c>
      <c r="TL12" s="117"/>
      <c r="TM12" s="118"/>
      <c r="TN12" s="116" t="s">
        <v>2404</v>
      </c>
      <c r="TO12" s="117"/>
      <c r="TP12" s="118"/>
    </row>
    <row r="13" spans="1:536" ht="124.5" customHeight="1" thickBot="1">
      <c r="A13" s="77"/>
      <c r="B13" s="77"/>
      <c r="C13" s="38" t="s">
        <v>1749</v>
      </c>
      <c r="D13" s="39" t="s">
        <v>1750</v>
      </c>
      <c r="E13" s="40" t="s">
        <v>1751</v>
      </c>
      <c r="F13" s="38" t="s">
        <v>1753</v>
      </c>
      <c r="G13" s="39" t="s">
        <v>1754</v>
      </c>
      <c r="H13" s="40" t="s">
        <v>1755</v>
      </c>
      <c r="I13" s="38" t="s">
        <v>1757</v>
      </c>
      <c r="J13" s="39" t="s">
        <v>1758</v>
      </c>
      <c r="K13" s="40" t="s">
        <v>1759</v>
      </c>
      <c r="L13" s="38" t="s">
        <v>1761</v>
      </c>
      <c r="M13" s="39" t="s">
        <v>1762</v>
      </c>
      <c r="N13" s="40" t="s">
        <v>1763</v>
      </c>
      <c r="O13" s="38" t="s">
        <v>1765</v>
      </c>
      <c r="P13" s="39" t="s">
        <v>1766</v>
      </c>
      <c r="Q13" s="40" t="s">
        <v>1767</v>
      </c>
      <c r="R13" s="38" t="s">
        <v>1769</v>
      </c>
      <c r="S13" s="39" t="s">
        <v>1770</v>
      </c>
      <c r="T13" s="40" t="s">
        <v>1771</v>
      </c>
      <c r="U13" s="38" t="s">
        <v>1773</v>
      </c>
      <c r="V13" s="39" t="s">
        <v>1774</v>
      </c>
      <c r="W13" s="40" t="s">
        <v>1775</v>
      </c>
      <c r="X13" s="38" t="s">
        <v>1777</v>
      </c>
      <c r="Y13" s="39" t="s">
        <v>1778</v>
      </c>
      <c r="Z13" s="40" t="s">
        <v>1779</v>
      </c>
      <c r="AA13" s="38" t="s">
        <v>1781</v>
      </c>
      <c r="AB13" s="39" t="s">
        <v>1782</v>
      </c>
      <c r="AC13" s="40" t="s">
        <v>1783</v>
      </c>
      <c r="AD13" s="38" t="s">
        <v>1785</v>
      </c>
      <c r="AE13" s="39" t="s">
        <v>1786</v>
      </c>
      <c r="AF13" s="40" t="s">
        <v>1787</v>
      </c>
      <c r="AG13" s="38" t="s">
        <v>1789</v>
      </c>
      <c r="AH13" s="39" t="s">
        <v>1790</v>
      </c>
      <c r="AI13" s="40" t="s">
        <v>1791</v>
      </c>
      <c r="AJ13" s="38" t="s">
        <v>1793</v>
      </c>
      <c r="AK13" s="39" t="s">
        <v>1794</v>
      </c>
      <c r="AL13" s="40" t="s">
        <v>1795</v>
      </c>
      <c r="AM13" s="38" t="s">
        <v>1797</v>
      </c>
      <c r="AN13" s="39" t="s">
        <v>1798</v>
      </c>
      <c r="AO13" s="40" t="s">
        <v>1799</v>
      </c>
      <c r="AP13" s="38" t="s">
        <v>1801</v>
      </c>
      <c r="AQ13" s="39" t="s">
        <v>1802</v>
      </c>
      <c r="AR13" s="40" t="s">
        <v>1803</v>
      </c>
      <c r="AS13" s="38" t="s">
        <v>1805</v>
      </c>
      <c r="AT13" s="39" t="s">
        <v>1806</v>
      </c>
      <c r="AU13" s="40" t="s">
        <v>1807</v>
      </c>
      <c r="AV13" s="38" t="s">
        <v>1809</v>
      </c>
      <c r="AW13" s="39" t="s">
        <v>1810</v>
      </c>
      <c r="AX13" s="40" t="s">
        <v>1811</v>
      </c>
      <c r="AY13" s="38" t="s">
        <v>1813</v>
      </c>
      <c r="AZ13" s="39" t="s">
        <v>1814</v>
      </c>
      <c r="BA13" s="40" t="s">
        <v>1815</v>
      </c>
      <c r="BB13" s="38" t="s">
        <v>1817</v>
      </c>
      <c r="BC13" s="39" t="s">
        <v>1818</v>
      </c>
      <c r="BD13" s="40" t="s">
        <v>1819</v>
      </c>
      <c r="BE13" s="38" t="s">
        <v>1821</v>
      </c>
      <c r="BF13" s="39" t="s">
        <v>1822</v>
      </c>
      <c r="BG13" s="40" t="s">
        <v>1823</v>
      </c>
      <c r="BH13" s="38" t="s">
        <v>854</v>
      </c>
      <c r="BI13" s="39" t="s">
        <v>856</v>
      </c>
      <c r="BJ13" s="40" t="s">
        <v>1825</v>
      </c>
      <c r="BK13" s="38" t="s">
        <v>1827</v>
      </c>
      <c r="BL13" s="39" t="s">
        <v>1828</v>
      </c>
      <c r="BM13" s="40" t="s">
        <v>1829</v>
      </c>
      <c r="BN13" s="38" t="s">
        <v>1831</v>
      </c>
      <c r="BO13" s="39" t="s">
        <v>1832</v>
      </c>
      <c r="BP13" s="40" t="s">
        <v>1833</v>
      </c>
      <c r="BQ13" s="38" t="s">
        <v>1835</v>
      </c>
      <c r="BR13" s="39" t="s">
        <v>1836</v>
      </c>
      <c r="BS13" s="40" t="s">
        <v>1837</v>
      </c>
      <c r="BT13" s="38" t="s">
        <v>1839</v>
      </c>
      <c r="BU13" s="39" t="s">
        <v>1840</v>
      </c>
      <c r="BV13" s="40" t="s">
        <v>1841</v>
      </c>
      <c r="BW13" s="38" t="s">
        <v>1843</v>
      </c>
      <c r="BX13" s="39" t="s">
        <v>1844</v>
      </c>
      <c r="BY13" s="40" t="s">
        <v>1845</v>
      </c>
      <c r="BZ13" s="38" t="s">
        <v>440</v>
      </c>
      <c r="CA13" s="39" t="s">
        <v>1847</v>
      </c>
      <c r="CB13" s="40" t="s">
        <v>1848</v>
      </c>
      <c r="CC13" s="38" t="s">
        <v>1850</v>
      </c>
      <c r="CD13" s="39" t="s">
        <v>1851</v>
      </c>
      <c r="CE13" s="40" t="s">
        <v>1852</v>
      </c>
      <c r="CF13" s="38" t="s">
        <v>1854</v>
      </c>
      <c r="CG13" s="39" t="s">
        <v>1855</v>
      </c>
      <c r="CH13" s="40" t="s">
        <v>1856</v>
      </c>
      <c r="CI13" s="38" t="s">
        <v>464</v>
      </c>
      <c r="CJ13" s="39" t="s">
        <v>1858</v>
      </c>
      <c r="CK13" s="40" t="s">
        <v>1859</v>
      </c>
      <c r="CL13" s="38" t="s">
        <v>1861</v>
      </c>
      <c r="CM13" s="39" t="s">
        <v>1862</v>
      </c>
      <c r="CN13" s="40" t="s">
        <v>1863</v>
      </c>
      <c r="CO13" s="38" t="s">
        <v>734</v>
      </c>
      <c r="CP13" s="39" t="s">
        <v>1865</v>
      </c>
      <c r="CQ13" s="40" t="s">
        <v>738</v>
      </c>
      <c r="CR13" s="38" t="s">
        <v>1867</v>
      </c>
      <c r="CS13" s="39" t="s">
        <v>1867</v>
      </c>
      <c r="CT13" s="40" t="s">
        <v>1868</v>
      </c>
      <c r="CU13" s="38" t="s">
        <v>1870</v>
      </c>
      <c r="CV13" s="39" t="s">
        <v>1871</v>
      </c>
      <c r="CW13" s="40" t="s">
        <v>1872</v>
      </c>
      <c r="CX13" s="38" t="s">
        <v>1874</v>
      </c>
      <c r="CY13" s="39" t="s">
        <v>1875</v>
      </c>
      <c r="CZ13" s="40" t="s">
        <v>1876</v>
      </c>
      <c r="DA13" s="38" t="s">
        <v>625</v>
      </c>
      <c r="DB13" s="39" t="s">
        <v>1878</v>
      </c>
      <c r="DC13" s="40" t="s">
        <v>1879</v>
      </c>
      <c r="DD13" s="38" t="s">
        <v>625</v>
      </c>
      <c r="DE13" s="39" t="s">
        <v>1878</v>
      </c>
      <c r="DF13" s="40" t="s">
        <v>1879</v>
      </c>
      <c r="DG13" s="38" t="s">
        <v>1882</v>
      </c>
      <c r="DH13" s="39" t="s">
        <v>1883</v>
      </c>
      <c r="DI13" s="40" t="s">
        <v>1884</v>
      </c>
      <c r="DJ13" s="38" t="s">
        <v>1886</v>
      </c>
      <c r="DK13" s="39" t="s">
        <v>1887</v>
      </c>
      <c r="DL13" s="40" t="s">
        <v>1888</v>
      </c>
      <c r="DM13" s="38" t="s">
        <v>1890</v>
      </c>
      <c r="DN13" s="39" t="s">
        <v>1891</v>
      </c>
      <c r="DO13" s="40" t="s">
        <v>1892</v>
      </c>
      <c r="DP13" s="38" t="s">
        <v>1894</v>
      </c>
      <c r="DQ13" s="39" t="s">
        <v>1895</v>
      </c>
      <c r="DR13" s="40" t="s">
        <v>1896</v>
      </c>
      <c r="DS13" s="38" t="s">
        <v>1898</v>
      </c>
      <c r="DT13" s="39" t="s">
        <v>1899</v>
      </c>
      <c r="DU13" s="40" t="s">
        <v>1900</v>
      </c>
      <c r="DV13" s="38" t="s">
        <v>934</v>
      </c>
      <c r="DW13" s="39" t="s">
        <v>1902</v>
      </c>
      <c r="DX13" s="40" t="s">
        <v>1903</v>
      </c>
      <c r="DY13" s="38" t="s">
        <v>1905</v>
      </c>
      <c r="DZ13" s="39" t="s">
        <v>1906</v>
      </c>
      <c r="EA13" s="40" t="s">
        <v>1907</v>
      </c>
      <c r="EB13" s="38" t="s">
        <v>1909</v>
      </c>
      <c r="EC13" s="39" t="s">
        <v>1910</v>
      </c>
      <c r="ED13" s="40" t="s">
        <v>1911</v>
      </c>
      <c r="EE13" s="38" t="s">
        <v>1912</v>
      </c>
      <c r="EF13" s="39" t="s">
        <v>1913</v>
      </c>
      <c r="EG13" s="40" t="s">
        <v>1914</v>
      </c>
      <c r="EH13" s="38" t="s">
        <v>1916</v>
      </c>
      <c r="EI13" s="39" t="s">
        <v>1917</v>
      </c>
      <c r="EJ13" s="40" t="s">
        <v>1918</v>
      </c>
      <c r="EK13" s="38" t="s">
        <v>1920</v>
      </c>
      <c r="EL13" s="39" t="s">
        <v>1921</v>
      </c>
      <c r="EM13" s="40" t="s">
        <v>1922</v>
      </c>
      <c r="EN13" s="38" t="s">
        <v>1924</v>
      </c>
      <c r="EO13" s="39" t="s">
        <v>1925</v>
      </c>
      <c r="EP13" s="40" t="s">
        <v>1926</v>
      </c>
      <c r="EQ13" s="38" t="s">
        <v>1928</v>
      </c>
      <c r="ER13" s="39" t="s">
        <v>1929</v>
      </c>
      <c r="ES13" s="40" t="s">
        <v>1930</v>
      </c>
      <c r="ET13" s="38" t="s">
        <v>1932</v>
      </c>
      <c r="EU13" s="39" t="s">
        <v>1933</v>
      </c>
      <c r="EV13" s="40" t="s">
        <v>1934</v>
      </c>
      <c r="EW13" s="38" t="s">
        <v>1936</v>
      </c>
      <c r="EX13" s="39" t="s">
        <v>1937</v>
      </c>
      <c r="EY13" s="40" t="s">
        <v>1938</v>
      </c>
      <c r="EZ13" s="38" t="s">
        <v>1940</v>
      </c>
      <c r="FA13" s="39" t="s">
        <v>1941</v>
      </c>
      <c r="FB13" s="40" t="s">
        <v>1942</v>
      </c>
      <c r="FC13" s="38" t="s">
        <v>3165</v>
      </c>
      <c r="FD13" s="39" t="s">
        <v>3166</v>
      </c>
      <c r="FE13" s="40" t="s">
        <v>1944</v>
      </c>
      <c r="FF13" s="38" t="s">
        <v>1946</v>
      </c>
      <c r="FG13" s="39" t="s">
        <v>1947</v>
      </c>
      <c r="FH13" s="40" t="s">
        <v>1948</v>
      </c>
      <c r="FI13" s="38" t="s">
        <v>734</v>
      </c>
      <c r="FJ13" s="39" t="s">
        <v>735</v>
      </c>
      <c r="FK13" s="40" t="s">
        <v>738</v>
      </c>
      <c r="FL13" s="38" t="s">
        <v>1951</v>
      </c>
      <c r="FM13" s="39" t="s">
        <v>1952</v>
      </c>
      <c r="FN13" s="40" t="s">
        <v>1953</v>
      </c>
      <c r="FO13" s="38" t="s">
        <v>1955</v>
      </c>
      <c r="FP13" s="39" t="s">
        <v>1956</v>
      </c>
      <c r="FQ13" s="40" t="s">
        <v>1957</v>
      </c>
      <c r="FR13" s="38" t="s">
        <v>1959</v>
      </c>
      <c r="FS13" s="39" t="s">
        <v>1960</v>
      </c>
      <c r="FT13" s="40" t="s">
        <v>1961</v>
      </c>
      <c r="FU13" s="42" t="s">
        <v>569</v>
      </c>
      <c r="FV13" s="43" t="s">
        <v>465</v>
      </c>
      <c r="FW13" s="44" t="s">
        <v>466</v>
      </c>
      <c r="FX13" s="42" t="s">
        <v>464</v>
      </c>
      <c r="FY13" s="43" t="s">
        <v>724</v>
      </c>
      <c r="FZ13" s="44" t="s">
        <v>466</v>
      </c>
      <c r="GA13" s="42" t="s">
        <v>1965</v>
      </c>
      <c r="GB13" s="43" t="s">
        <v>1966</v>
      </c>
      <c r="GC13" s="44" t="s">
        <v>1967</v>
      </c>
      <c r="GD13" s="46" t="s">
        <v>569</v>
      </c>
      <c r="GE13" s="43" t="s">
        <v>465</v>
      </c>
      <c r="GF13" s="44" t="s">
        <v>466</v>
      </c>
      <c r="GG13" s="42" t="s">
        <v>1970</v>
      </c>
      <c r="GH13" s="43" t="s">
        <v>1971</v>
      </c>
      <c r="GI13" s="44" t="s">
        <v>1972</v>
      </c>
      <c r="GJ13" s="42" t="s">
        <v>636</v>
      </c>
      <c r="GK13" s="43" t="s">
        <v>1974</v>
      </c>
      <c r="GL13" s="44" t="s">
        <v>1975</v>
      </c>
      <c r="GM13" s="42" t="s">
        <v>1976</v>
      </c>
      <c r="GN13" s="43" t="s">
        <v>1977</v>
      </c>
      <c r="GO13" s="44" t="s">
        <v>1978</v>
      </c>
      <c r="GP13" s="42" t="s">
        <v>1979</v>
      </c>
      <c r="GQ13" s="43" t="s">
        <v>1980</v>
      </c>
      <c r="GR13" s="44" t="s">
        <v>1981</v>
      </c>
      <c r="GS13" s="42" t="s">
        <v>1894</v>
      </c>
      <c r="GT13" s="43" t="s">
        <v>1895</v>
      </c>
      <c r="GU13" s="44" t="s">
        <v>1896</v>
      </c>
      <c r="GV13" s="47" t="s">
        <v>1984</v>
      </c>
      <c r="GW13" s="40" t="s">
        <v>1985</v>
      </c>
      <c r="GX13" s="40" t="s">
        <v>1986</v>
      </c>
      <c r="GY13" s="48" t="s">
        <v>1988</v>
      </c>
      <c r="GZ13" s="44" t="s">
        <v>1989</v>
      </c>
      <c r="HA13" s="44" t="s">
        <v>1990</v>
      </c>
      <c r="HB13" s="47" t="s">
        <v>1992</v>
      </c>
      <c r="HC13" s="40" t="s">
        <v>1993</v>
      </c>
      <c r="HD13" s="40" t="s">
        <v>1994</v>
      </c>
      <c r="HE13" s="48" t="s">
        <v>1410</v>
      </c>
      <c r="HF13" s="40" t="s">
        <v>1996</v>
      </c>
      <c r="HG13" s="44" t="s">
        <v>1997</v>
      </c>
      <c r="HH13" s="47" t="s">
        <v>1999</v>
      </c>
      <c r="HI13" s="40" t="s">
        <v>2000</v>
      </c>
      <c r="HJ13" s="40" t="s">
        <v>2001</v>
      </c>
      <c r="HK13" s="48" t="s">
        <v>1612</v>
      </c>
      <c r="HL13" s="44" t="s">
        <v>2003</v>
      </c>
      <c r="HM13" s="44" t="s">
        <v>2004</v>
      </c>
      <c r="HN13" s="48" t="s">
        <v>2006</v>
      </c>
      <c r="HO13" s="44" t="s">
        <v>2007</v>
      </c>
      <c r="HP13" s="44" t="s">
        <v>2008</v>
      </c>
      <c r="HQ13" s="47" t="s">
        <v>2010</v>
      </c>
      <c r="HR13" s="40" t="s">
        <v>2011</v>
      </c>
      <c r="HS13" s="40" t="s">
        <v>2012</v>
      </c>
      <c r="HT13" s="47" t="s">
        <v>2014</v>
      </c>
      <c r="HU13" s="40" t="s">
        <v>2015</v>
      </c>
      <c r="HV13" s="40" t="s">
        <v>2016</v>
      </c>
      <c r="HW13" s="47" t="s">
        <v>2018</v>
      </c>
      <c r="HX13" s="40" t="s">
        <v>2019</v>
      </c>
      <c r="HY13" s="40" t="s">
        <v>2020</v>
      </c>
      <c r="HZ13" s="47" t="s">
        <v>2022</v>
      </c>
      <c r="IA13" s="40" t="s">
        <v>2023</v>
      </c>
      <c r="IB13" s="40" t="s">
        <v>2024</v>
      </c>
      <c r="IC13" s="47" t="s">
        <v>2026</v>
      </c>
      <c r="ID13" s="40" t="s">
        <v>2027</v>
      </c>
      <c r="IE13" s="40" t="s">
        <v>2028</v>
      </c>
      <c r="IF13" s="47" t="s">
        <v>2030</v>
      </c>
      <c r="IG13" s="40" t="s">
        <v>2031</v>
      </c>
      <c r="IH13" s="40" t="s">
        <v>2032</v>
      </c>
      <c r="II13" s="42" t="s">
        <v>2034</v>
      </c>
      <c r="IJ13" s="49" t="s">
        <v>2035</v>
      </c>
      <c r="IK13" s="44" t="s">
        <v>2036</v>
      </c>
      <c r="IL13" s="42" t="s">
        <v>390</v>
      </c>
      <c r="IM13" s="49" t="s">
        <v>2038</v>
      </c>
      <c r="IN13" s="44" t="s">
        <v>2039</v>
      </c>
      <c r="IO13" s="42" t="s">
        <v>2041</v>
      </c>
      <c r="IP13" s="49" t="s">
        <v>2042</v>
      </c>
      <c r="IQ13" s="44" t="s">
        <v>2043</v>
      </c>
      <c r="IR13" s="42" t="s">
        <v>2045</v>
      </c>
      <c r="IS13" s="49" t="s">
        <v>2046</v>
      </c>
      <c r="IT13" s="44" t="s">
        <v>2047</v>
      </c>
      <c r="IU13" s="42" t="s">
        <v>2049</v>
      </c>
      <c r="IV13" s="49" t="s">
        <v>2050</v>
      </c>
      <c r="IW13" s="44" t="s">
        <v>2051</v>
      </c>
      <c r="IX13" s="42" t="s">
        <v>2053</v>
      </c>
      <c r="IY13" s="49" t="s">
        <v>2054</v>
      </c>
      <c r="IZ13" s="44" t="s">
        <v>2055</v>
      </c>
      <c r="JA13" s="42" t="s">
        <v>2057</v>
      </c>
      <c r="JB13" s="49" t="s">
        <v>2058</v>
      </c>
      <c r="JC13" s="44" t="s">
        <v>2059</v>
      </c>
      <c r="JD13" s="42" t="s">
        <v>2061</v>
      </c>
      <c r="JE13" s="49" t="s">
        <v>2062</v>
      </c>
      <c r="JF13" s="44" t="s">
        <v>2063</v>
      </c>
      <c r="JG13" s="42" t="s">
        <v>2065</v>
      </c>
      <c r="JH13" s="49" t="s">
        <v>2066</v>
      </c>
      <c r="JI13" s="44" t="s">
        <v>2067</v>
      </c>
      <c r="JJ13" s="42" t="s">
        <v>2069</v>
      </c>
      <c r="JK13" s="49" t="s">
        <v>2070</v>
      </c>
      <c r="JL13" s="44" t="s">
        <v>2071</v>
      </c>
      <c r="JM13" s="42" t="s">
        <v>2073</v>
      </c>
      <c r="JN13" s="49" t="s">
        <v>2074</v>
      </c>
      <c r="JO13" s="44" t="s">
        <v>2075</v>
      </c>
      <c r="JP13" s="38" t="s">
        <v>2077</v>
      </c>
      <c r="JQ13" s="39" t="s">
        <v>2078</v>
      </c>
      <c r="JR13" s="40" t="s">
        <v>2079</v>
      </c>
      <c r="JS13" s="38" t="s">
        <v>2081</v>
      </c>
      <c r="JT13" s="39" t="s">
        <v>2082</v>
      </c>
      <c r="JU13" s="40" t="s">
        <v>2083</v>
      </c>
      <c r="JV13" s="38" t="s">
        <v>2085</v>
      </c>
      <c r="JW13" s="39" t="s">
        <v>2086</v>
      </c>
      <c r="JX13" s="40" t="s">
        <v>2087</v>
      </c>
      <c r="JY13" s="38" t="s">
        <v>2089</v>
      </c>
      <c r="JZ13" s="39" t="s">
        <v>2090</v>
      </c>
      <c r="KA13" s="40" t="s">
        <v>2091</v>
      </c>
      <c r="KB13" s="38" t="s">
        <v>2093</v>
      </c>
      <c r="KC13" s="39" t="s">
        <v>2094</v>
      </c>
      <c r="KD13" s="40" t="s">
        <v>2095</v>
      </c>
      <c r="KE13" s="38" t="s">
        <v>2097</v>
      </c>
      <c r="KF13" s="39" t="s">
        <v>2098</v>
      </c>
      <c r="KG13" s="40" t="s">
        <v>2099</v>
      </c>
      <c r="KH13" s="38" t="s">
        <v>2034</v>
      </c>
      <c r="KI13" s="39" t="s">
        <v>2035</v>
      </c>
      <c r="KJ13" s="40" t="s">
        <v>2036</v>
      </c>
      <c r="KK13" s="38" t="s">
        <v>2102</v>
      </c>
      <c r="KL13" s="39" t="s">
        <v>2103</v>
      </c>
      <c r="KM13" s="40" t="s">
        <v>2104</v>
      </c>
      <c r="KN13" s="38" t="s">
        <v>390</v>
      </c>
      <c r="KO13" s="39" t="s">
        <v>594</v>
      </c>
      <c r="KP13" s="40" t="s">
        <v>392</v>
      </c>
      <c r="KQ13" s="38" t="s">
        <v>2107</v>
      </c>
      <c r="KR13" s="39" t="s">
        <v>2108</v>
      </c>
      <c r="KS13" s="40" t="s">
        <v>2109</v>
      </c>
      <c r="KT13" s="38" t="s">
        <v>2111</v>
      </c>
      <c r="KU13" s="39" t="s">
        <v>2112</v>
      </c>
      <c r="KV13" s="40" t="s">
        <v>2113</v>
      </c>
      <c r="KW13" s="38" t="s">
        <v>2115</v>
      </c>
      <c r="KX13" s="39" t="s">
        <v>2116</v>
      </c>
      <c r="KY13" s="40" t="s">
        <v>2117</v>
      </c>
      <c r="KZ13" s="38" t="s">
        <v>2119</v>
      </c>
      <c r="LA13" s="39" t="s">
        <v>2120</v>
      </c>
      <c r="LB13" s="40" t="s">
        <v>2121</v>
      </c>
      <c r="LC13" s="38" t="s">
        <v>2123</v>
      </c>
      <c r="LD13" s="39" t="s">
        <v>2124</v>
      </c>
      <c r="LE13" s="40" t="s">
        <v>2125</v>
      </c>
      <c r="LF13" s="38" t="s">
        <v>2127</v>
      </c>
      <c r="LG13" s="39" t="s">
        <v>2128</v>
      </c>
      <c r="LH13" s="40" t="s">
        <v>2129</v>
      </c>
      <c r="LI13" s="38" t="s">
        <v>2131</v>
      </c>
      <c r="LJ13" s="39" t="s">
        <v>2132</v>
      </c>
      <c r="LK13" s="40" t="s">
        <v>2133</v>
      </c>
      <c r="LL13" s="38" t="s">
        <v>2135</v>
      </c>
      <c r="LM13" s="39" t="s">
        <v>2136</v>
      </c>
      <c r="LN13" s="40" t="s">
        <v>2137</v>
      </c>
      <c r="LO13" s="38" t="s">
        <v>2139</v>
      </c>
      <c r="LP13" s="39" t="s">
        <v>2140</v>
      </c>
      <c r="LQ13" s="40" t="s">
        <v>2141</v>
      </c>
      <c r="LR13" s="38" t="s">
        <v>2143</v>
      </c>
      <c r="LS13" s="39" t="s">
        <v>2144</v>
      </c>
      <c r="LT13" s="40" t="s">
        <v>2145</v>
      </c>
      <c r="LU13" s="38" t="s">
        <v>2147</v>
      </c>
      <c r="LV13" s="39" t="s">
        <v>2148</v>
      </c>
      <c r="LW13" s="40" t="s">
        <v>2149</v>
      </c>
      <c r="LX13" s="38" t="s">
        <v>2151</v>
      </c>
      <c r="LY13" s="39" t="s">
        <v>2152</v>
      </c>
      <c r="LZ13" s="40" t="s">
        <v>2153</v>
      </c>
      <c r="MA13" s="38" t="s">
        <v>2155</v>
      </c>
      <c r="MB13" s="39" t="s">
        <v>2156</v>
      </c>
      <c r="MC13" s="40" t="s">
        <v>2157</v>
      </c>
      <c r="MD13" s="38" t="s">
        <v>2159</v>
      </c>
      <c r="ME13" s="39" t="s">
        <v>2160</v>
      </c>
      <c r="MF13" s="40" t="s">
        <v>2161</v>
      </c>
      <c r="MG13" s="38" t="s">
        <v>534</v>
      </c>
      <c r="MH13" s="39" t="s">
        <v>2163</v>
      </c>
      <c r="MI13" s="40" t="s">
        <v>2164</v>
      </c>
      <c r="MJ13" s="38" t="s">
        <v>2166</v>
      </c>
      <c r="MK13" s="39" t="s">
        <v>2167</v>
      </c>
      <c r="ML13" s="40" t="s">
        <v>2168</v>
      </c>
      <c r="MM13" s="38" t="s">
        <v>2170</v>
      </c>
      <c r="MN13" s="39" t="s">
        <v>2171</v>
      </c>
      <c r="MO13" s="40" t="s">
        <v>2172</v>
      </c>
      <c r="MP13" s="38" t="s">
        <v>2173</v>
      </c>
      <c r="MQ13" s="39" t="s">
        <v>2174</v>
      </c>
      <c r="MR13" s="40" t="s">
        <v>2175</v>
      </c>
      <c r="MS13" s="38" t="s">
        <v>2177</v>
      </c>
      <c r="MT13" s="39" t="s">
        <v>2178</v>
      </c>
      <c r="MU13" s="40" t="s">
        <v>2179</v>
      </c>
      <c r="MV13" s="38" t="s">
        <v>2181</v>
      </c>
      <c r="MW13" s="39" t="s">
        <v>2182</v>
      </c>
      <c r="MX13" s="40" t="s">
        <v>2183</v>
      </c>
      <c r="MY13" s="38" t="s">
        <v>2185</v>
      </c>
      <c r="MZ13" s="39" t="s">
        <v>2186</v>
      </c>
      <c r="NA13" s="40" t="s">
        <v>2187</v>
      </c>
      <c r="NB13" s="38" t="s">
        <v>2189</v>
      </c>
      <c r="NC13" s="39" t="s">
        <v>2190</v>
      </c>
      <c r="ND13" s="40" t="s">
        <v>2191</v>
      </c>
      <c r="NE13" s="42" t="s">
        <v>2193</v>
      </c>
      <c r="NF13" s="43" t="s">
        <v>2194</v>
      </c>
      <c r="NG13" s="44" t="s">
        <v>2195</v>
      </c>
      <c r="NH13" s="42" t="s">
        <v>2197</v>
      </c>
      <c r="NI13" s="43" t="s">
        <v>2198</v>
      </c>
      <c r="NJ13" s="44" t="s">
        <v>2199</v>
      </c>
      <c r="NK13" s="42" t="s">
        <v>2201</v>
      </c>
      <c r="NL13" s="43" t="s">
        <v>2202</v>
      </c>
      <c r="NM13" s="44" t="s">
        <v>2203</v>
      </c>
      <c r="NN13" s="42" t="s">
        <v>2205</v>
      </c>
      <c r="NO13" s="43" t="s">
        <v>2206</v>
      </c>
      <c r="NP13" s="44" t="s">
        <v>2207</v>
      </c>
      <c r="NQ13" s="42" t="s">
        <v>2209</v>
      </c>
      <c r="NR13" s="43" t="s">
        <v>2210</v>
      </c>
      <c r="NS13" s="44" t="s">
        <v>2211</v>
      </c>
      <c r="NT13" s="42" t="s">
        <v>2213</v>
      </c>
      <c r="NU13" s="43" t="s">
        <v>2214</v>
      </c>
      <c r="NV13" s="44" t="s">
        <v>2215</v>
      </c>
      <c r="NW13" s="42" t="s">
        <v>2217</v>
      </c>
      <c r="NX13" s="43" t="s">
        <v>2218</v>
      </c>
      <c r="NY13" s="44" t="s">
        <v>2219</v>
      </c>
      <c r="NZ13" s="42" t="s">
        <v>2221</v>
      </c>
      <c r="OA13" s="43" t="s">
        <v>2222</v>
      </c>
      <c r="OB13" s="44" t="s">
        <v>2223</v>
      </c>
      <c r="OC13" s="42" t="s">
        <v>2225</v>
      </c>
      <c r="OD13" s="43" t="s">
        <v>2226</v>
      </c>
      <c r="OE13" s="44" t="s">
        <v>2227</v>
      </c>
      <c r="OF13" s="42" t="s">
        <v>2229</v>
      </c>
      <c r="OG13" s="43" t="s">
        <v>2230</v>
      </c>
      <c r="OH13" s="44" t="s">
        <v>2231</v>
      </c>
      <c r="OI13" s="42" t="s">
        <v>2233</v>
      </c>
      <c r="OJ13" s="43" t="s">
        <v>2234</v>
      </c>
      <c r="OK13" s="44" t="s">
        <v>2235</v>
      </c>
      <c r="OL13" s="42" t="s">
        <v>2237</v>
      </c>
      <c r="OM13" s="43" t="s">
        <v>2238</v>
      </c>
      <c r="ON13" s="44" t="s">
        <v>2239</v>
      </c>
      <c r="OO13" s="42" t="s">
        <v>2241</v>
      </c>
      <c r="OP13" s="43" t="s">
        <v>2242</v>
      </c>
      <c r="OQ13" s="44" t="s">
        <v>2243</v>
      </c>
      <c r="OR13" s="42" t="s">
        <v>2245</v>
      </c>
      <c r="OS13" s="43" t="s">
        <v>2246</v>
      </c>
      <c r="OT13" s="44" t="s">
        <v>2247</v>
      </c>
      <c r="OU13" s="42" t="s">
        <v>2249</v>
      </c>
      <c r="OV13" s="43" t="s">
        <v>2250</v>
      </c>
      <c r="OW13" s="44" t="s">
        <v>2251</v>
      </c>
      <c r="OX13" s="42" t="s">
        <v>2253</v>
      </c>
      <c r="OY13" s="43" t="s">
        <v>2254</v>
      </c>
      <c r="OZ13" s="44" t="s">
        <v>2255</v>
      </c>
      <c r="PA13" s="38" t="s">
        <v>2257</v>
      </c>
      <c r="PB13" s="39" t="s">
        <v>2258</v>
      </c>
      <c r="PC13" s="40" t="s">
        <v>2259</v>
      </c>
      <c r="PD13" s="38" t="s">
        <v>3167</v>
      </c>
      <c r="PE13" s="39" t="s">
        <v>2261</v>
      </c>
      <c r="PF13" s="40" t="s">
        <v>2262</v>
      </c>
      <c r="PG13" s="38" t="s">
        <v>2264</v>
      </c>
      <c r="PH13" s="39" t="s">
        <v>2265</v>
      </c>
      <c r="PI13" s="40" t="s">
        <v>2266</v>
      </c>
      <c r="PJ13" s="38" t="s">
        <v>2268</v>
      </c>
      <c r="PK13" s="39" t="s">
        <v>2269</v>
      </c>
      <c r="PL13" s="40" t="s">
        <v>2270</v>
      </c>
      <c r="PM13" s="38" t="s">
        <v>2272</v>
      </c>
      <c r="PN13" s="39" t="s">
        <v>2273</v>
      </c>
      <c r="PO13" s="40" t="s">
        <v>2274</v>
      </c>
      <c r="PP13" s="38" t="s">
        <v>3168</v>
      </c>
      <c r="PQ13" s="39" t="s">
        <v>2276</v>
      </c>
      <c r="PR13" s="40" t="s">
        <v>2277</v>
      </c>
      <c r="PS13" s="38" t="s">
        <v>2279</v>
      </c>
      <c r="PT13" s="39" t="s">
        <v>2280</v>
      </c>
      <c r="PU13" s="40" t="s">
        <v>2281</v>
      </c>
      <c r="PV13" s="38" t="s">
        <v>2283</v>
      </c>
      <c r="PW13" s="39" t="s">
        <v>2284</v>
      </c>
      <c r="PX13" s="40" t="s">
        <v>2285</v>
      </c>
      <c r="PY13" s="38" t="s">
        <v>2287</v>
      </c>
      <c r="PZ13" s="39" t="s">
        <v>2288</v>
      </c>
      <c r="QA13" s="40" t="s">
        <v>2289</v>
      </c>
      <c r="QB13" s="38" t="s">
        <v>2291</v>
      </c>
      <c r="QC13" s="39" t="s">
        <v>2292</v>
      </c>
      <c r="QD13" s="40" t="s">
        <v>2293</v>
      </c>
      <c r="QE13" s="38" t="s">
        <v>2295</v>
      </c>
      <c r="QF13" s="39" t="s">
        <v>2296</v>
      </c>
      <c r="QG13" s="40" t="s">
        <v>2297</v>
      </c>
      <c r="QH13" s="38" t="s">
        <v>2299</v>
      </c>
      <c r="QI13" s="39" t="s">
        <v>2300</v>
      </c>
      <c r="QJ13" s="40" t="s">
        <v>2301</v>
      </c>
      <c r="QK13" s="38" t="s">
        <v>3169</v>
      </c>
      <c r="QL13" s="39" t="s">
        <v>2303</v>
      </c>
      <c r="QM13" s="40" t="s">
        <v>2304</v>
      </c>
      <c r="QN13" s="38" t="s">
        <v>3170</v>
      </c>
      <c r="QO13" s="39" t="s">
        <v>2306</v>
      </c>
      <c r="QP13" s="40" t="s">
        <v>2307</v>
      </c>
      <c r="QQ13" s="38" t="s">
        <v>2309</v>
      </c>
      <c r="QR13" s="39" t="s">
        <v>2310</v>
      </c>
      <c r="QS13" s="40" t="s">
        <v>2311</v>
      </c>
      <c r="QT13" s="38" t="s">
        <v>2313</v>
      </c>
      <c r="QU13" s="39" t="s">
        <v>2314</v>
      </c>
      <c r="QV13" s="40" t="s">
        <v>2315</v>
      </c>
      <c r="QW13" s="38" t="s">
        <v>2317</v>
      </c>
      <c r="QX13" s="39" t="s">
        <v>2318</v>
      </c>
      <c r="QY13" s="40" t="s">
        <v>2319</v>
      </c>
      <c r="QZ13" s="38" t="s">
        <v>2321</v>
      </c>
      <c r="RA13" s="39" t="s">
        <v>2322</v>
      </c>
      <c r="RB13" s="40" t="s">
        <v>2323</v>
      </c>
      <c r="RC13" s="38" t="s">
        <v>2325</v>
      </c>
      <c r="RD13" s="39" t="s">
        <v>2326</v>
      </c>
      <c r="RE13" s="40" t="s">
        <v>2327</v>
      </c>
      <c r="RF13" s="38" t="s">
        <v>2329</v>
      </c>
      <c r="RG13" s="39" t="s">
        <v>2330</v>
      </c>
      <c r="RH13" s="40" t="s">
        <v>2331</v>
      </c>
      <c r="RI13" s="38" t="s">
        <v>2333</v>
      </c>
      <c r="RJ13" s="39" t="s">
        <v>390</v>
      </c>
      <c r="RK13" s="40" t="s">
        <v>392</v>
      </c>
      <c r="RL13" s="38" t="s">
        <v>2335</v>
      </c>
      <c r="RM13" s="39" t="s">
        <v>2336</v>
      </c>
      <c r="RN13" s="40" t="s">
        <v>2337</v>
      </c>
      <c r="RO13" s="38" t="s">
        <v>2339</v>
      </c>
      <c r="RP13" s="39" t="s">
        <v>2340</v>
      </c>
      <c r="RQ13" s="40" t="s">
        <v>2341</v>
      </c>
      <c r="RR13" s="38" t="s">
        <v>2343</v>
      </c>
      <c r="RS13" s="39" t="s">
        <v>2344</v>
      </c>
      <c r="RT13" s="40" t="s">
        <v>2345</v>
      </c>
      <c r="RU13" s="38" t="s">
        <v>2347</v>
      </c>
      <c r="RV13" s="39" t="s">
        <v>2348</v>
      </c>
      <c r="RW13" s="40" t="s">
        <v>2349</v>
      </c>
      <c r="RX13" s="38" t="s">
        <v>2351</v>
      </c>
      <c r="RY13" s="39" t="s">
        <v>2352</v>
      </c>
      <c r="RZ13" s="40" t="s">
        <v>2353</v>
      </c>
      <c r="SA13" s="38" t="s">
        <v>2355</v>
      </c>
      <c r="SB13" s="39" t="s">
        <v>2356</v>
      </c>
      <c r="SC13" s="40" t="s">
        <v>2357</v>
      </c>
      <c r="SD13" s="38" t="s">
        <v>2359</v>
      </c>
      <c r="SE13" s="39" t="s">
        <v>2360</v>
      </c>
      <c r="SF13" s="40" t="s">
        <v>2361</v>
      </c>
      <c r="SG13" s="38" t="s">
        <v>2363</v>
      </c>
      <c r="SH13" s="39" t="s">
        <v>2364</v>
      </c>
      <c r="SI13" s="40" t="s">
        <v>2365</v>
      </c>
      <c r="SJ13" s="38" t="s">
        <v>402</v>
      </c>
      <c r="SK13" s="39" t="s">
        <v>981</v>
      </c>
      <c r="SL13" s="40" t="s">
        <v>684</v>
      </c>
      <c r="SM13" s="38" t="s">
        <v>2368</v>
      </c>
      <c r="SN13" s="39" t="s">
        <v>2369</v>
      </c>
      <c r="SO13" s="40" t="s">
        <v>2370</v>
      </c>
      <c r="SP13" s="38" t="s">
        <v>2372</v>
      </c>
      <c r="SQ13" s="39" t="s">
        <v>2373</v>
      </c>
      <c r="SR13" s="40" t="s">
        <v>2374</v>
      </c>
      <c r="SS13" s="38" t="s">
        <v>2376</v>
      </c>
      <c r="ST13" s="39" t="s">
        <v>2377</v>
      </c>
      <c r="SU13" s="40" t="s">
        <v>2378</v>
      </c>
      <c r="SV13" s="38" t="s">
        <v>2380</v>
      </c>
      <c r="SW13" s="39" t="s">
        <v>2381</v>
      </c>
      <c r="SX13" s="40" t="s">
        <v>2382</v>
      </c>
      <c r="SY13" s="38" t="s">
        <v>2384</v>
      </c>
      <c r="SZ13" s="39" t="s">
        <v>2385</v>
      </c>
      <c r="TA13" s="40" t="s">
        <v>2386</v>
      </c>
      <c r="TB13" s="38" t="s">
        <v>2388</v>
      </c>
      <c r="TC13" s="39" t="s">
        <v>2389</v>
      </c>
      <c r="TD13" s="40" t="s">
        <v>2390</v>
      </c>
      <c r="TE13" s="38" t="s">
        <v>2392</v>
      </c>
      <c r="TF13" s="39" t="s">
        <v>2393</v>
      </c>
      <c r="TG13" s="40" t="s">
        <v>2394</v>
      </c>
      <c r="TH13" s="38" t="s">
        <v>2396</v>
      </c>
      <c r="TI13" s="39" t="s">
        <v>2397</v>
      </c>
      <c r="TJ13" s="40" t="s">
        <v>2398</v>
      </c>
      <c r="TK13" s="38" t="s">
        <v>2400</v>
      </c>
      <c r="TL13" s="39" t="s">
        <v>2401</v>
      </c>
      <c r="TM13" s="40" t="s">
        <v>2402</v>
      </c>
      <c r="TN13" s="38" t="s">
        <v>2405</v>
      </c>
      <c r="TO13" s="39" t="s">
        <v>2406</v>
      </c>
      <c r="TP13" s="40" t="s">
        <v>2407</v>
      </c>
    </row>
    <row r="14" spans="1:536" ht="16.5" thickBot="1">
      <c r="A14" s="2">
        <v>1</v>
      </c>
      <c r="B14" s="61" t="s">
        <v>3224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>
        <v>1</v>
      </c>
      <c r="CD14" s="14"/>
      <c r="CE14" s="18"/>
      <c r="CF14" s="18">
        <v>1</v>
      </c>
      <c r="CG14" s="18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23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19"/>
      <c r="FX14" s="1">
        <v>1</v>
      </c>
      <c r="FY14" s="1"/>
      <c r="FZ14" s="1"/>
      <c r="GA14" s="21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22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  <c r="IU14" s="18">
        <v>1</v>
      </c>
      <c r="IV14" s="18"/>
      <c r="IW14" s="18"/>
      <c r="IX14" s="18">
        <v>1</v>
      </c>
      <c r="IY14" s="18"/>
      <c r="IZ14" s="18"/>
      <c r="JA14" s="18">
        <v>1</v>
      </c>
      <c r="JB14" s="18"/>
      <c r="JC14" s="18"/>
      <c r="JD14" s="18">
        <v>1</v>
      </c>
      <c r="JE14" s="18"/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>
        <v>1</v>
      </c>
      <c r="JT14" s="18"/>
      <c r="JU14" s="18"/>
      <c r="JV14" s="18">
        <v>1</v>
      </c>
      <c r="JW14" s="18"/>
      <c r="JX14" s="18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18">
        <v>1</v>
      </c>
      <c r="KI14" s="18"/>
      <c r="KJ14" s="18"/>
      <c r="KK14" s="18">
        <v>1</v>
      </c>
      <c r="KL14" s="18"/>
      <c r="KM14" s="18"/>
      <c r="KN14" s="18">
        <v>1</v>
      </c>
      <c r="KO14" s="18"/>
      <c r="KP14" s="18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4">
        <v>1</v>
      </c>
      <c r="LV14" s="18"/>
      <c r="LW14" s="18"/>
      <c r="LX14" s="18">
        <v>1</v>
      </c>
      <c r="LY14" s="18"/>
      <c r="LZ14" s="18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18">
        <v>1</v>
      </c>
      <c r="MW14" s="18"/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19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19"/>
      <c r="RI14" s="4">
        <v>1</v>
      </c>
      <c r="RJ14" s="4"/>
      <c r="RK14" s="19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19"/>
      <c r="SJ14" s="1">
        <v>1</v>
      </c>
      <c r="SK14" s="1"/>
      <c r="SL14" s="1"/>
      <c r="SM14" s="21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</row>
    <row r="15" spans="1:536" ht="16.5" thickBot="1">
      <c r="A15" s="2">
        <v>2</v>
      </c>
      <c r="B15" s="62" t="s">
        <v>3225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4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19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8">
        <v>1</v>
      </c>
      <c r="FY15" s="18"/>
      <c r="FZ15" s="18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21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19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19"/>
      <c r="RI15" s="4">
        <v>1</v>
      </c>
      <c r="RJ15" s="4"/>
      <c r="RK15" s="19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18">
        <v>1</v>
      </c>
      <c r="SK15" s="18"/>
      <c r="SL15" s="18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</row>
    <row r="16" spans="1:536" ht="16.5" thickBot="1">
      <c r="A16" s="2">
        <v>3</v>
      </c>
      <c r="B16" s="63" t="s">
        <v>3226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4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/>
      <c r="CJ16" s="1">
        <v>1</v>
      </c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19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21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19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19"/>
      <c r="RI16" s="4">
        <v>1</v>
      </c>
      <c r="RJ16" s="4"/>
      <c r="RK16" s="19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</row>
    <row r="17" spans="1:536" ht="16.5" thickBot="1">
      <c r="A17" s="2">
        <v>4</v>
      </c>
      <c r="B17" s="63" t="s">
        <v>3219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4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19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21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19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19"/>
      <c r="RI17" s="4">
        <v>1</v>
      </c>
      <c r="RJ17" s="4"/>
      <c r="RK17" s="19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</row>
    <row r="18" spans="1:536" ht="16.5" thickBot="1">
      <c r="A18" s="2">
        <v>5</v>
      </c>
      <c r="B18" s="62" t="s">
        <v>3222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4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19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21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19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19"/>
      <c r="RI18" s="4">
        <v>1</v>
      </c>
      <c r="RJ18" s="4"/>
      <c r="RK18" s="19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</row>
    <row r="19" spans="1:536" ht="16.5" thickBot="1">
      <c r="A19" s="2">
        <v>6</v>
      </c>
      <c r="B19" s="63" t="s">
        <v>3227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4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/>
      <c r="CJ19" s="1">
        <v>1</v>
      </c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19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21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19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19"/>
      <c r="RI19" s="4">
        <v>1</v>
      </c>
      <c r="RJ19" s="4"/>
      <c r="RK19" s="19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</row>
    <row r="20" spans="1:536" ht="16.5" thickBot="1">
      <c r="A20" s="2">
        <v>7</v>
      </c>
      <c r="B20" s="62" t="s">
        <v>3235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4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19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21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19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19"/>
      <c r="RI20" s="4">
        <v>1</v>
      </c>
      <c r="RJ20" s="4"/>
      <c r="RK20" s="19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</row>
    <row r="21" spans="1:536" ht="16.5" thickBot="1">
      <c r="A21" s="3">
        <v>8</v>
      </c>
      <c r="B21" s="62" t="s">
        <v>3217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1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19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21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19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19"/>
      <c r="RI21" s="4">
        <v>1</v>
      </c>
      <c r="RJ21" s="4"/>
      <c r="RK21" s="19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</row>
    <row r="22" spans="1:536" ht="16.5" thickBot="1">
      <c r="A22" s="3">
        <v>9</v>
      </c>
      <c r="B22" s="62" t="s">
        <v>3220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1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19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21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19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19"/>
      <c r="RI22" s="4">
        <v>1</v>
      </c>
      <c r="RJ22" s="4"/>
      <c r="RK22" s="19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</row>
    <row r="23" spans="1:536" ht="16.5" thickBot="1">
      <c r="A23" s="3">
        <v>10</v>
      </c>
      <c r="B23" s="63" t="s">
        <v>3236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1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19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21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19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19"/>
      <c r="RI23" s="4">
        <v>1</v>
      </c>
      <c r="RJ23" s="4"/>
      <c r="RK23" s="19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</row>
    <row r="24" spans="1:536" ht="16.5" thickBot="1">
      <c r="A24" s="3">
        <v>11</v>
      </c>
      <c r="B24" s="63" t="s">
        <v>3228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1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19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21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19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19"/>
      <c r="RI24" s="4">
        <v>1</v>
      </c>
      <c r="RJ24" s="4"/>
      <c r="RK24" s="19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</row>
    <row r="25" spans="1:536" ht="16.5" thickBot="1">
      <c r="A25" s="3">
        <v>12</v>
      </c>
      <c r="B25" s="63" t="s">
        <v>3218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1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19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21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19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19"/>
      <c r="RI25" s="4">
        <v>1</v>
      </c>
      <c r="RJ25" s="4"/>
      <c r="RK25" s="19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</row>
    <row r="26" spans="1:536" ht="16.5" thickBot="1">
      <c r="A26" s="3">
        <v>13</v>
      </c>
      <c r="B26" s="62" t="s">
        <v>3229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1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19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21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19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19"/>
      <c r="RI26" s="4">
        <v>1</v>
      </c>
      <c r="RJ26" s="4"/>
      <c r="RK26" s="19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</row>
    <row r="27" spans="1:536" ht="16.5" thickBot="1">
      <c r="A27" s="3">
        <v>14</v>
      </c>
      <c r="B27" s="62" t="s">
        <v>3230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1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19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21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19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19"/>
      <c r="RI27" s="4">
        <v>1</v>
      </c>
      <c r="RJ27" s="4"/>
      <c r="RK27" s="19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</row>
    <row r="28" spans="1:536" ht="15.75" thickBot="1">
      <c r="A28" s="3">
        <v>15</v>
      </c>
      <c r="B28" s="62" t="s">
        <v>3237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19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21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19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19"/>
      <c r="RI28" s="4">
        <v>1</v>
      </c>
      <c r="RJ28" s="4"/>
      <c r="RK28" s="19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</row>
    <row r="29" spans="1:536" ht="15.75" thickBot="1">
      <c r="A29" s="3">
        <v>16</v>
      </c>
      <c r="B29" s="62" t="s">
        <v>3231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19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21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19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19"/>
      <c r="RI29" s="4">
        <v>1</v>
      </c>
      <c r="RJ29" s="4"/>
      <c r="RK29" s="19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</row>
    <row r="30" spans="1:536" ht="15.75" thickBot="1">
      <c r="A30" s="3">
        <v>17</v>
      </c>
      <c r="B30" s="62" t="s">
        <v>3232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19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21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19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19"/>
      <c r="RI30" s="4">
        <v>1</v>
      </c>
      <c r="RJ30" s="4"/>
      <c r="RK30" s="19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</row>
    <row r="31" spans="1:536" ht="15.75" thickBot="1">
      <c r="A31" s="3">
        <v>18</v>
      </c>
      <c r="B31" s="63" t="s">
        <v>3233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19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21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19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19"/>
      <c r="RI31" s="4">
        <v>1</v>
      </c>
      <c r="RJ31" s="4"/>
      <c r="RK31" s="19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</row>
    <row r="32" spans="1:536" ht="15.75" thickBot="1">
      <c r="A32" s="3">
        <v>19</v>
      </c>
      <c r="B32" s="62" t="s">
        <v>3234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19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21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19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19"/>
      <c r="RI32" s="4">
        <v>1</v>
      </c>
      <c r="RJ32" s="4"/>
      <c r="RK32" s="19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</row>
    <row r="33" spans="1:536" ht="15.75" thickBot="1">
      <c r="A33" s="3">
        <v>20</v>
      </c>
      <c r="B33" s="62" t="s">
        <v>3221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19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21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19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19"/>
      <c r="RI33" s="4">
        <v>1</v>
      </c>
      <c r="RJ33" s="4"/>
      <c r="RK33" s="19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</row>
    <row r="34" spans="1:536" ht="15.75" thickBot="1">
      <c r="A34" s="3">
        <v>21</v>
      </c>
      <c r="B34" s="62" t="s">
        <v>3238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19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21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19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19"/>
      <c r="RI34" s="4">
        <v>1</v>
      </c>
      <c r="RJ34" s="4"/>
      <c r="RK34" s="19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</row>
    <row r="35" spans="1:536" ht="15.75" thickBot="1">
      <c r="A35" s="3">
        <v>22</v>
      </c>
      <c r="B35" s="62" t="s">
        <v>3239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19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21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19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19"/>
      <c r="RI35" s="4">
        <v>1</v>
      </c>
      <c r="RJ35" s="4"/>
      <c r="RK35" s="19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</row>
    <row r="36" spans="1:536" ht="15.75" thickBot="1">
      <c r="A36" s="3">
        <v>23</v>
      </c>
      <c r="B36" s="62" t="s">
        <v>3240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19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21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19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19"/>
      <c r="RI36" s="4">
        <v>1</v>
      </c>
      <c r="RJ36" s="4"/>
      <c r="RK36" s="19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</row>
    <row r="37" spans="1:536" ht="15.75" thickBot="1">
      <c r="A37" s="3">
        <v>24</v>
      </c>
      <c r="B37" s="62" t="s">
        <v>3241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19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1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19"/>
      <c r="QZ37" s="4"/>
      <c r="RA37" s="4"/>
      <c r="RB37" s="4"/>
      <c r="RC37" s="4"/>
      <c r="RD37" s="4"/>
      <c r="RE37" s="4"/>
      <c r="RF37" s="4"/>
      <c r="RG37" s="4"/>
      <c r="RH37" s="19"/>
      <c r="RI37" s="4"/>
      <c r="RJ37" s="4"/>
      <c r="RK37" s="19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ht="15.75" thickBot="1">
      <c r="A38" s="3">
        <v>25</v>
      </c>
      <c r="B38" s="62" t="s">
        <v>3242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19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1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19"/>
      <c r="QZ38" s="4"/>
      <c r="RA38" s="4"/>
      <c r="RB38" s="4"/>
      <c r="RC38" s="4"/>
      <c r="RD38" s="4"/>
      <c r="RE38" s="4"/>
      <c r="RF38" s="4"/>
      <c r="RG38" s="4"/>
      <c r="RH38" s="19"/>
      <c r="RI38" s="4"/>
      <c r="RJ38" s="4"/>
      <c r="RK38" s="19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ht="16.5" thickBot="1">
      <c r="A39" s="59">
        <v>26</v>
      </c>
      <c r="B39" s="62" t="s">
        <v>3243</v>
      </c>
      <c r="C39" s="64"/>
      <c r="D39" s="6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0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19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21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19"/>
      <c r="QY39" s="4"/>
      <c r="QZ39" s="4"/>
      <c r="RA39" s="4"/>
      <c r="RB39" s="4"/>
      <c r="RC39" s="4"/>
      <c r="RD39" s="4"/>
      <c r="RE39" s="4"/>
      <c r="RF39" s="4"/>
      <c r="RG39" s="19"/>
      <c r="RH39" s="4"/>
      <c r="RI39" s="4"/>
      <c r="RJ39" s="19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</row>
    <row r="40" spans="1:536" ht="37.5" customHeight="1" thickBot="1">
      <c r="A40" s="4">
        <v>27</v>
      </c>
      <c r="B40" s="62" t="s">
        <v>3244</v>
      </c>
      <c r="C40" s="64"/>
      <c r="D40" s="6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0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19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21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19"/>
      <c r="QY40" s="4"/>
      <c r="QZ40" s="4"/>
      <c r="RA40" s="4"/>
      <c r="RB40" s="4"/>
      <c r="RC40" s="4"/>
      <c r="RD40" s="4"/>
      <c r="RE40" s="4"/>
      <c r="RF40" s="4"/>
      <c r="RG40" s="19"/>
      <c r="RH40" s="4"/>
      <c r="RI40" s="4"/>
      <c r="RJ40" s="19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</row>
    <row r="41" spans="1:536" s="4" customFormat="1">
      <c r="A41" s="71" t="s">
        <v>337</v>
      </c>
      <c r="B41" s="72"/>
      <c r="C41" s="3">
        <f t="shared" ref="C41:AH41" si="0">SUM(C14:C38)</f>
        <v>23</v>
      </c>
      <c r="D41" s="57">
        <f t="shared" si="0"/>
        <v>0</v>
      </c>
      <c r="E41" s="57">
        <f t="shared" si="0"/>
        <v>0</v>
      </c>
      <c r="F41" s="57">
        <f t="shared" si="0"/>
        <v>23</v>
      </c>
      <c r="G41" s="57">
        <f t="shared" si="0"/>
        <v>0</v>
      </c>
      <c r="H41" s="57">
        <f t="shared" si="0"/>
        <v>0</v>
      </c>
      <c r="I41" s="57">
        <f t="shared" si="0"/>
        <v>23</v>
      </c>
      <c r="J41" s="57">
        <f t="shared" si="0"/>
        <v>0</v>
      </c>
      <c r="K41" s="57">
        <f t="shared" si="0"/>
        <v>0</v>
      </c>
      <c r="L41" s="57">
        <f t="shared" si="0"/>
        <v>23</v>
      </c>
      <c r="M41" s="57">
        <f t="shared" si="0"/>
        <v>0</v>
      </c>
      <c r="N41" s="57">
        <f t="shared" si="0"/>
        <v>0</v>
      </c>
      <c r="O41" s="57">
        <f t="shared" si="0"/>
        <v>23</v>
      </c>
      <c r="P41" s="57">
        <f t="shared" si="0"/>
        <v>0</v>
      </c>
      <c r="Q41" s="57">
        <f t="shared" si="0"/>
        <v>0</v>
      </c>
      <c r="R41" s="57">
        <f t="shared" si="0"/>
        <v>23</v>
      </c>
      <c r="S41" s="57">
        <f t="shared" si="0"/>
        <v>0</v>
      </c>
      <c r="T41" s="57">
        <f t="shared" si="0"/>
        <v>0</v>
      </c>
      <c r="U41" s="57">
        <f t="shared" si="0"/>
        <v>23</v>
      </c>
      <c r="V41" s="57">
        <f t="shared" si="0"/>
        <v>0</v>
      </c>
      <c r="W41" s="57">
        <f t="shared" si="0"/>
        <v>0</v>
      </c>
      <c r="X41" s="57">
        <f t="shared" si="0"/>
        <v>23</v>
      </c>
      <c r="Y41" s="57">
        <f t="shared" si="0"/>
        <v>0</v>
      </c>
      <c r="Z41" s="57">
        <f t="shared" si="0"/>
        <v>0</v>
      </c>
      <c r="AA41" s="57">
        <f t="shared" si="0"/>
        <v>23</v>
      </c>
      <c r="AB41" s="57">
        <f t="shared" si="0"/>
        <v>0</v>
      </c>
      <c r="AC41" s="57">
        <f t="shared" si="0"/>
        <v>0</v>
      </c>
      <c r="AD41" s="57">
        <f t="shared" si="0"/>
        <v>23</v>
      </c>
      <c r="AE41" s="57">
        <f t="shared" si="0"/>
        <v>0</v>
      </c>
      <c r="AF41" s="57">
        <f t="shared" si="0"/>
        <v>0</v>
      </c>
      <c r="AG41" s="57">
        <f t="shared" si="0"/>
        <v>23</v>
      </c>
      <c r="AH41" s="57">
        <f t="shared" si="0"/>
        <v>0</v>
      </c>
      <c r="AI41" s="57">
        <f t="shared" ref="AI41:BN41" si="1">SUM(AI14:AI38)</f>
        <v>0</v>
      </c>
      <c r="AJ41" s="57">
        <f t="shared" si="1"/>
        <v>23</v>
      </c>
      <c r="AK41" s="57">
        <f t="shared" si="1"/>
        <v>0</v>
      </c>
      <c r="AL41" s="57">
        <f t="shared" si="1"/>
        <v>0</v>
      </c>
      <c r="AM41" s="57">
        <f t="shared" si="1"/>
        <v>23</v>
      </c>
      <c r="AN41" s="57">
        <f t="shared" si="1"/>
        <v>0</v>
      </c>
      <c r="AO41" s="57">
        <f t="shared" si="1"/>
        <v>0</v>
      </c>
      <c r="AP41" s="57">
        <f t="shared" si="1"/>
        <v>23</v>
      </c>
      <c r="AQ41" s="57">
        <f t="shared" si="1"/>
        <v>0</v>
      </c>
      <c r="AR41" s="57">
        <f t="shared" si="1"/>
        <v>0</v>
      </c>
      <c r="AS41" s="57">
        <f t="shared" si="1"/>
        <v>23</v>
      </c>
      <c r="AT41" s="57">
        <f t="shared" si="1"/>
        <v>0</v>
      </c>
      <c r="AU41" s="57">
        <f t="shared" si="1"/>
        <v>0</v>
      </c>
      <c r="AV41" s="57">
        <f t="shared" si="1"/>
        <v>23</v>
      </c>
      <c r="AW41" s="57">
        <f t="shared" si="1"/>
        <v>0</v>
      </c>
      <c r="AX41" s="57">
        <f t="shared" si="1"/>
        <v>0</v>
      </c>
      <c r="AY41" s="57">
        <f t="shared" si="1"/>
        <v>23</v>
      </c>
      <c r="AZ41" s="57">
        <f t="shared" si="1"/>
        <v>0</v>
      </c>
      <c r="BA41" s="57">
        <f t="shared" si="1"/>
        <v>0</v>
      </c>
      <c r="BB41" s="57">
        <f t="shared" si="1"/>
        <v>23</v>
      </c>
      <c r="BC41" s="57">
        <f t="shared" si="1"/>
        <v>0</v>
      </c>
      <c r="BD41" s="57">
        <f t="shared" si="1"/>
        <v>0</v>
      </c>
      <c r="BE41" s="57">
        <f t="shared" si="1"/>
        <v>23</v>
      </c>
      <c r="BF41" s="57">
        <f t="shared" si="1"/>
        <v>0</v>
      </c>
      <c r="BG41" s="57">
        <f t="shared" si="1"/>
        <v>0</v>
      </c>
      <c r="BH41" s="57">
        <f t="shared" si="1"/>
        <v>23</v>
      </c>
      <c r="BI41" s="57">
        <f t="shared" si="1"/>
        <v>0</v>
      </c>
      <c r="BJ41" s="57">
        <f t="shared" si="1"/>
        <v>0</v>
      </c>
      <c r="BK41" s="57">
        <f t="shared" si="1"/>
        <v>23</v>
      </c>
      <c r="BL41" s="57">
        <f t="shared" si="1"/>
        <v>0</v>
      </c>
      <c r="BM41" s="57">
        <f t="shared" si="1"/>
        <v>0</v>
      </c>
      <c r="BN41" s="57">
        <f t="shared" si="1"/>
        <v>23</v>
      </c>
      <c r="BO41" s="57">
        <f t="shared" ref="BO41:CT41" si="2">SUM(BO14:BO38)</f>
        <v>0</v>
      </c>
      <c r="BP41" s="57">
        <f t="shared" si="2"/>
        <v>0</v>
      </c>
      <c r="BQ41" s="57">
        <f t="shared" si="2"/>
        <v>23</v>
      </c>
      <c r="BR41" s="57">
        <f t="shared" si="2"/>
        <v>0</v>
      </c>
      <c r="BS41" s="57">
        <f t="shared" si="2"/>
        <v>0</v>
      </c>
      <c r="BT41" s="57">
        <f t="shared" si="2"/>
        <v>23</v>
      </c>
      <c r="BU41" s="57">
        <f t="shared" si="2"/>
        <v>0</v>
      </c>
      <c r="BV41" s="57">
        <f t="shared" si="2"/>
        <v>0</v>
      </c>
      <c r="BW41" s="57">
        <f t="shared" si="2"/>
        <v>23</v>
      </c>
      <c r="BX41" s="57">
        <f t="shared" si="2"/>
        <v>0</v>
      </c>
      <c r="BY41" s="57">
        <f t="shared" si="2"/>
        <v>0</v>
      </c>
      <c r="BZ41" s="57">
        <f t="shared" si="2"/>
        <v>0</v>
      </c>
      <c r="CA41" s="57">
        <f t="shared" si="2"/>
        <v>23</v>
      </c>
      <c r="CB41" s="57">
        <f t="shared" si="2"/>
        <v>0</v>
      </c>
      <c r="CC41" s="57">
        <f t="shared" si="2"/>
        <v>23</v>
      </c>
      <c r="CD41" s="57">
        <f t="shared" si="2"/>
        <v>0</v>
      </c>
      <c r="CE41" s="57">
        <f t="shared" si="2"/>
        <v>0</v>
      </c>
      <c r="CF41" s="57">
        <f t="shared" si="2"/>
        <v>23</v>
      </c>
      <c r="CG41" s="57">
        <f t="shared" si="2"/>
        <v>0</v>
      </c>
      <c r="CH41" s="57">
        <f t="shared" si="2"/>
        <v>0</v>
      </c>
      <c r="CI41" s="57">
        <f t="shared" si="2"/>
        <v>0</v>
      </c>
      <c r="CJ41" s="57">
        <f t="shared" si="2"/>
        <v>23</v>
      </c>
      <c r="CK41" s="57">
        <f t="shared" si="2"/>
        <v>0</v>
      </c>
      <c r="CL41" s="57">
        <f t="shared" si="2"/>
        <v>23</v>
      </c>
      <c r="CM41" s="57">
        <f t="shared" si="2"/>
        <v>0</v>
      </c>
      <c r="CN41" s="57">
        <f t="shared" si="2"/>
        <v>0</v>
      </c>
      <c r="CO41" s="57">
        <f t="shared" si="2"/>
        <v>23</v>
      </c>
      <c r="CP41" s="57">
        <f t="shared" si="2"/>
        <v>0</v>
      </c>
      <c r="CQ41" s="57">
        <f t="shared" si="2"/>
        <v>0</v>
      </c>
      <c r="CR41" s="57">
        <f t="shared" si="2"/>
        <v>23</v>
      </c>
      <c r="CS41" s="57">
        <f t="shared" si="2"/>
        <v>0</v>
      </c>
      <c r="CT41" s="57">
        <f t="shared" si="2"/>
        <v>0</v>
      </c>
      <c r="CU41" s="57">
        <f t="shared" ref="CU41:DO41" si="3">SUM(CU14:CU38)</f>
        <v>23</v>
      </c>
      <c r="CV41" s="57">
        <f t="shared" si="3"/>
        <v>0</v>
      </c>
      <c r="CW41" s="57">
        <f t="shared" si="3"/>
        <v>0</v>
      </c>
      <c r="CX41" s="57">
        <f t="shared" si="3"/>
        <v>23</v>
      </c>
      <c r="CY41" s="57">
        <f t="shared" si="3"/>
        <v>0</v>
      </c>
      <c r="CZ41" s="57">
        <f t="shared" si="3"/>
        <v>0</v>
      </c>
      <c r="DA41" s="57">
        <f t="shared" si="3"/>
        <v>23</v>
      </c>
      <c r="DB41" s="57">
        <f t="shared" si="3"/>
        <v>0</v>
      </c>
      <c r="DC41" s="57">
        <f t="shared" si="3"/>
        <v>0</v>
      </c>
      <c r="DD41" s="57">
        <f t="shared" si="3"/>
        <v>23</v>
      </c>
      <c r="DE41" s="57">
        <f t="shared" si="3"/>
        <v>0</v>
      </c>
      <c r="DF41" s="57">
        <f t="shared" si="3"/>
        <v>0</v>
      </c>
      <c r="DG41" s="57">
        <f t="shared" si="3"/>
        <v>23</v>
      </c>
      <c r="DH41" s="57">
        <f t="shared" si="3"/>
        <v>0</v>
      </c>
      <c r="DI41" s="57">
        <f t="shared" si="3"/>
        <v>0</v>
      </c>
      <c r="DJ41" s="57">
        <f t="shared" si="3"/>
        <v>23</v>
      </c>
      <c r="DK41" s="57">
        <f t="shared" si="3"/>
        <v>0</v>
      </c>
      <c r="DL41" s="57">
        <f t="shared" si="3"/>
        <v>0</v>
      </c>
      <c r="DM41" s="57">
        <f t="shared" si="3"/>
        <v>23</v>
      </c>
      <c r="DN41" s="57">
        <f t="shared" si="3"/>
        <v>0</v>
      </c>
      <c r="DO41" s="57">
        <f t="shared" si="3"/>
        <v>0</v>
      </c>
      <c r="DP41" s="57">
        <v>24</v>
      </c>
      <c r="DQ41" s="57">
        <f t="shared" ref="DQ41:GB41" si="4">SUM(DQ14:DQ38)</f>
        <v>0</v>
      </c>
      <c r="DR41" s="57">
        <f t="shared" si="4"/>
        <v>0</v>
      </c>
      <c r="DS41" s="57">
        <f t="shared" si="4"/>
        <v>23</v>
      </c>
      <c r="DT41" s="57">
        <f t="shared" si="4"/>
        <v>0</v>
      </c>
      <c r="DU41" s="57">
        <f t="shared" si="4"/>
        <v>0</v>
      </c>
      <c r="DV41" s="57">
        <f t="shared" si="4"/>
        <v>23</v>
      </c>
      <c r="DW41" s="57">
        <f t="shared" si="4"/>
        <v>0</v>
      </c>
      <c r="DX41" s="57">
        <f t="shared" si="4"/>
        <v>0</v>
      </c>
      <c r="DY41" s="57">
        <f t="shared" si="4"/>
        <v>23</v>
      </c>
      <c r="DZ41" s="57">
        <f t="shared" si="4"/>
        <v>0</v>
      </c>
      <c r="EA41" s="57">
        <f t="shared" si="4"/>
        <v>0</v>
      </c>
      <c r="EB41" s="57">
        <f t="shared" si="4"/>
        <v>23</v>
      </c>
      <c r="EC41" s="57">
        <f t="shared" si="4"/>
        <v>0</v>
      </c>
      <c r="ED41" s="57">
        <f t="shared" si="4"/>
        <v>0</v>
      </c>
      <c r="EE41" s="57">
        <f t="shared" si="4"/>
        <v>23</v>
      </c>
      <c r="EF41" s="57">
        <f t="shared" si="4"/>
        <v>0</v>
      </c>
      <c r="EG41" s="57">
        <f t="shared" si="4"/>
        <v>0</v>
      </c>
      <c r="EH41" s="57">
        <f t="shared" si="4"/>
        <v>23</v>
      </c>
      <c r="EI41" s="57">
        <f t="shared" si="4"/>
        <v>0</v>
      </c>
      <c r="EJ41" s="57">
        <f t="shared" si="4"/>
        <v>0</v>
      </c>
      <c r="EK41" s="57">
        <f t="shared" si="4"/>
        <v>23</v>
      </c>
      <c r="EL41" s="57">
        <f t="shared" si="4"/>
        <v>0</v>
      </c>
      <c r="EM41" s="57">
        <f t="shared" si="4"/>
        <v>0</v>
      </c>
      <c r="EN41" s="57">
        <f t="shared" si="4"/>
        <v>23</v>
      </c>
      <c r="EO41" s="57">
        <f t="shared" si="4"/>
        <v>0</v>
      </c>
      <c r="EP41" s="57">
        <f t="shared" si="4"/>
        <v>0</v>
      </c>
      <c r="EQ41" s="57">
        <f t="shared" si="4"/>
        <v>23</v>
      </c>
      <c r="ER41" s="57">
        <f t="shared" si="4"/>
        <v>0</v>
      </c>
      <c r="ES41" s="57">
        <f t="shared" si="4"/>
        <v>0</v>
      </c>
      <c r="ET41" s="57">
        <f t="shared" si="4"/>
        <v>23</v>
      </c>
      <c r="EU41" s="57">
        <f t="shared" si="4"/>
        <v>0</v>
      </c>
      <c r="EV41" s="57">
        <f t="shared" si="4"/>
        <v>0</v>
      </c>
      <c r="EW41" s="57">
        <f t="shared" si="4"/>
        <v>23</v>
      </c>
      <c r="EX41" s="57">
        <f t="shared" si="4"/>
        <v>0</v>
      </c>
      <c r="EY41" s="57">
        <f t="shared" si="4"/>
        <v>0</v>
      </c>
      <c r="EZ41" s="57">
        <f t="shared" si="4"/>
        <v>23</v>
      </c>
      <c r="FA41" s="57">
        <f t="shared" si="4"/>
        <v>0</v>
      </c>
      <c r="FB41" s="57">
        <f t="shared" si="4"/>
        <v>0</v>
      </c>
      <c r="FC41" s="57">
        <f t="shared" si="4"/>
        <v>23</v>
      </c>
      <c r="FD41" s="57">
        <f t="shared" si="4"/>
        <v>0</v>
      </c>
      <c r="FE41" s="57">
        <f t="shared" si="4"/>
        <v>0</v>
      </c>
      <c r="FF41" s="57">
        <f t="shared" si="4"/>
        <v>23</v>
      </c>
      <c r="FG41" s="57">
        <f t="shared" si="4"/>
        <v>0</v>
      </c>
      <c r="FH41" s="57">
        <f t="shared" si="4"/>
        <v>0</v>
      </c>
      <c r="FI41" s="57">
        <f t="shared" si="4"/>
        <v>23</v>
      </c>
      <c r="FJ41" s="57">
        <f t="shared" si="4"/>
        <v>0</v>
      </c>
      <c r="FK41" s="57">
        <f t="shared" si="4"/>
        <v>0</v>
      </c>
      <c r="FL41" s="57">
        <f t="shared" si="4"/>
        <v>23</v>
      </c>
      <c r="FM41" s="57">
        <f t="shared" si="4"/>
        <v>0</v>
      </c>
      <c r="FN41" s="57">
        <f t="shared" si="4"/>
        <v>0</v>
      </c>
      <c r="FO41" s="57">
        <f t="shared" si="4"/>
        <v>23</v>
      </c>
      <c r="FP41" s="57">
        <f t="shared" si="4"/>
        <v>0</v>
      </c>
      <c r="FQ41" s="57">
        <f t="shared" si="4"/>
        <v>0</v>
      </c>
      <c r="FR41" s="57">
        <f t="shared" si="4"/>
        <v>23</v>
      </c>
      <c r="FS41" s="57">
        <f t="shared" si="4"/>
        <v>0</v>
      </c>
      <c r="FT41" s="57">
        <f t="shared" si="4"/>
        <v>0</v>
      </c>
      <c r="FU41" s="57">
        <f t="shared" si="4"/>
        <v>23</v>
      </c>
      <c r="FV41" s="57">
        <f t="shared" si="4"/>
        <v>0</v>
      </c>
      <c r="FW41" s="57">
        <f t="shared" si="4"/>
        <v>0</v>
      </c>
      <c r="FX41" s="57">
        <f t="shared" si="4"/>
        <v>23</v>
      </c>
      <c r="FY41" s="57">
        <f t="shared" si="4"/>
        <v>0</v>
      </c>
      <c r="FZ41" s="57">
        <f t="shared" si="4"/>
        <v>0</v>
      </c>
      <c r="GA41" s="57">
        <f t="shared" si="4"/>
        <v>23</v>
      </c>
      <c r="GB41" s="57">
        <f t="shared" si="4"/>
        <v>0</v>
      </c>
      <c r="GC41" s="57">
        <f t="shared" ref="GC41:IN41" si="5">SUM(GC14:GC38)</f>
        <v>0</v>
      </c>
      <c r="GD41" s="57">
        <f t="shared" si="5"/>
        <v>23</v>
      </c>
      <c r="GE41" s="57">
        <f t="shared" si="5"/>
        <v>0</v>
      </c>
      <c r="GF41" s="57">
        <f t="shared" si="5"/>
        <v>0</v>
      </c>
      <c r="GG41" s="57">
        <f t="shared" si="5"/>
        <v>23</v>
      </c>
      <c r="GH41" s="57">
        <f t="shared" si="5"/>
        <v>0</v>
      </c>
      <c r="GI41" s="57">
        <f t="shared" si="5"/>
        <v>0</v>
      </c>
      <c r="GJ41" s="57">
        <f t="shared" si="5"/>
        <v>23</v>
      </c>
      <c r="GK41" s="57">
        <f t="shared" si="5"/>
        <v>0</v>
      </c>
      <c r="GL41" s="57">
        <f t="shared" si="5"/>
        <v>0</v>
      </c>
      <c r="GM41" s="57">
        <f t="shared" si="5"/>
        <v>23</v>
      </c>
      <c r="GN41" s="57">
        <f t="shared" si="5"/>
        <v>0</v>
      </c>
      <c r="GO41" s="57">
        <f t="shared" si="5"/>
        <v>0</v>
      </c>
      <c r="GP41" s="57">
        <f t="shared" si="5"/>
        <v>23</v>
      </c>
      <c r="GQ41" s="57">
        <f t="shared" si="5"/>
        <v>0</v>
      </c>
      <c r="GR41" s="57">
        <f t="shared" si="5"/>
        <v>0</v>
      </c>
      <c r="GS41" s="57">
        <f t="shared" si="5"/>
        <v>23</v>
      </c>
      <c r="GT41" s="57">
        <f t="shared" si="5"/>
        <v>0</v>
      </c>
      <c r="GU41" s="57">
        <f t="shared" si="5"/>
        <v>0</v>
      </c>
      <c r="GV41" s="57">
        <f t="shared" si="5"/>
        <v>23</v>
      </c>
      <c r="GW41" s="57">
        <f t="shared" si="5"/>
        <v>0</v>
      </c>
      <c r="GX41" s="57">
        <f t="shared" si="5"/>
        <v>0</v>
      </c>
      <c r="GY41" s="57">
        <f t="shared" si="5"/>
        <v>23</v>
      </c>
      <c r="GZ41" s="57">
        <f t="shared" si="5"/>
        <v>0</v>
      </c>
      <c r="HA41" s="57">
        <f t="shared" si="5"/>
        <v>0</v>
      </c>
      <c r="HB41" s="57">
        <f t="shared" si="5"/>
        <v>23</v>
      </c>
      <c r="HC41" s="57">
        <f t="shared" si="5"/>
        <v>0</v>
      </c>
      <c r="HD41" s="57">
        <f t="shared" si="5"/>
        <v>0</v>
      </c>
      <c r="HE41" s="57">
        <f t="shared" si="5"/>
        <v>23</v>
      </c>
      <c r="HF41" s="57">
        <f t="shared" si="5"/>
        <v>0</v>
      </c>
      <c r="HG41" s="57">
        <f t="shared" si="5"/>
        <v>0</v>
      </c>
      <c r="HH41" s="57">
        <f t="shared" si="5"/>
        <v>23</v>
      </c>
      <c r="HI41" s="57">
        <f t="shared" si="5"/>
        <v>0</v>
      </c>
      <c r="HJ41" s="57">
        <f t="shared" si="5"/>
        <v>0</v>
      </c>
      <c r="HK41" s="57">
        <f t="shared" si="5"/>
        <v>23</v>
      </c>
      <c r="HL41" s="57">
        <f t="shared" si="5"/>
        <v>0</v>
      </c>
      <c r="HM41" s="57">
        <f t="shared" si="5"/>
        <v>0</v>
      </c>
      <c r="HN41" s="57">
        <f t="shared" si="5"/>
        <v>23</v>
      </c>
      <c r="HO41" s="57">
        <f t="shared" si="5"/>
        <v>0</v>
      </c>
      <c r="HP41" s="57">
        <f t="shared" si="5"/>
        <v>0</v>
      </c>
      <c r="HQ41" s="57">
        <f t="shared" si="5"/>
        <v>23</v>
      </c>
      <c r="HR41" s="57">
        <f t="shared" si="5"/>
        <v>0</v>
      </c>
      <c r="HS41" s="57">
        <f t="shared" si="5"/>
        <v>0</v>
      </c>
      <c r="HT41" s="57">
        <f t="shared" si="5"/>
        <v>23</v>
      </c>
      <c r="HU41" s="57">
        <f t="shared" si="5"/>
        <v>0</v>
      </c>
      <c r="HV41" s="57">
        <f t="shared" si="5"/>
        <v>0</v>
      </c>
      <c r="HW41" s="57">
        <f t="shared" si="5"/>
        <v>23</v>
      </c>
      <c r="HX41" s="57">
        <f t="shared" si="5"/>
        <v>0</v>
      </c>
      <c r="HY41" s="57">
        <f t="shared" si="5"/>
        <v>0</v>
      </c>
      <c r="HZ41" s="57">
        <f t="shared" si="5"/>
        <v>23</v>
      </c>
      <c r="IA41" s="57">
        <f t="shared" si="5"/>
        <v>0</v>
      </c>
      <c r="IB41" s="57">
        <f t="shared" si="5"/>
        <v>0</v>
      </c>
      <c r="IC41" s="57">
        <f t="shared" si="5"/>
        <v>23</v>
      </c>
      <c r="ID41" s="57">
        <f t="shared" si="5"/>
        <v>0</v>
      </c>
      <c r="IE41" s="57">
        <f t="shared" si="5"/>
        <v>0</v>
      </c>
      <c r="IF41" s="57">
        <f t="shared" si="5"/>
        <v>23</v>
      </c>
      <c r="IG41" s="57">
        <f t="shared" si="5"/>
        <v>0</v>
      </c>
      <c r="IH41" s="57">
        <f t="shared" si="5"/>
        <v>0</v>
      </c>
      <c r="II41" s="57">
        <f t="shared" si="5"/>
        <v>23</v>
      </c>
      <c r="IJ41" s="57">
        <f t="shared" si="5"/>
        <v>0</v>
      </c>
      <c r="IK41" s="57">
        <f t="shared" si="5"/>
        <v>0</v>
      </c>
      <c r="IL41" s="57">
        <f t="shared" si="5"/>
        <v>23</v>
      </c>
      <c r="IM41" s="57">
        <f t="shared" si="5"/>
        <v>0</v>
      </c>
      <c r="IN41" s="57">
        <f t="shared" si="5"/>
        <v>0</v>
      </c>
      <c r="IO41" s="57">
        <f t="shared" ref="IO41:KZ41" si="6">SUM(IO14:IO38)</f>
        <v>23</v>
      </c>
      <c r="IP41" s="57">
        <f t="shared" si="6"/>
        <v>0</v>
      </c>
      <c r="IQ41" s="57">
        <f t="shared" si="6"/>
        <v>0</v>
      </c>
      <c r="IR41" s="57">
        <f t="shared" si="6"/>
        <v>23</v>
      </c>
      <c r="IS41" s="57">
        <f t="shared" si="6"/>
        <v>0</v>
      </c>
      <c r="IT41" s="57">
        <f t="shared" si="6"/>
        <v>0</v>
      </c>
      <c r="IU41" s="57">
        <f t="shared" si="6"/>
        <v>23</v>
      </c>
      <c r="IV41" s="57">
        <f t="shared" si="6"/>
        <v>0</v>
      </c>
      <c r="IW41" s="57">
        <f t="shared" si="6"/>
        <v>0</v>
      </c>
      <c r="IX41" s="57">
        <f t="shared" si="6"/>
        <v>23</v>
      </c>
      <c r="IY41" s="57">
        <f t="shared" si="6"/>
        <v>0</v>
      </c>
      <c r="IZ41" s="57">
        <f t="shared" si="6"/>
        <v>0</v>
      </c>
      <c r="JA41" s="57">
        <f t="shared" si="6"/>
        <v>23</v>
      </c>
      <c r="JB41" s="57">
        <f t="shared" si="6"/>
        <v>0</v>
      </c>
      <c r="JC41" s="57">
        <f t="shared" si="6"/>
        <v>0</v>
      </c>
      <c r="JD41" s="57">
        <f t="shared" si="6"/>
        <v>23</v>
      </c>
      <c r="JE41" s="57">
        <f t="shared" si="6"/>
        <v>0</v>
      </c>
      <c r="JF41" s="57">
        <f t="shared" si="6"/>
        <v>0</v>
      </c>
      <c r="JG41" s="57">
        <f t="shared" si="6"/>
        <v>23</v>
      </c>
      <c r="JH41" s="57">
        <f t="shared" si="6"/>
        <v>0</v>
      </c>
      <c r="JI41" s="57">
        <f t="shared" si="6"/>
        <v>0</v>
      </c>
      <c r="JJ41" s="57">
        <f t="shared" si="6"/>
        <v>23</v>
      </c>
      <c r="JK41" s="57">
        <f t="shared" si="6"/>
        <v>0</v>
      </c>
      <c r="JL41" s="57">
        <f t="shared" si="6"/>
        <v>0</v>
      </c>
      <c r="JM41" s="57">
        <f t="shared" si="6"/>
        <v>23</v>
      </c>
      <c r="JN41" s="57">
        <f t="shared" si="6"/>
        <v>0</v>
      </c>
      <c r="JO41" s="57">
        <f t="shared" si="6"/>
        <v>0</v>
      </c>
      <c r="JP41" s="57">
        <f t="shared" si="6"/>
        <v>23</v>
      </c>
      <c r="JQ41" s="57">
        <f t="shared" si="6"/>
        <v>0</v>
      </c>
      <c r="JR41" s="57">
        <f t="shared" si="6"/>
        <v>0</v>
      </c>
      <c r="JS41" s="57">
        <f t="shared" si="6"/>
        <v>23</v>
      </c>
      <c r="JT41" s="57">
        <f t="shared" si="6"/>
        <v>0</v>
      </c>
      <c r="JU41" s="57">
        <f t="shared" si="6"/>
        <v>0</v>
      </c>
      <c r="JV41" s="57">
        <f t="shared" si="6"/>
        <v>23</v>
      </c>
      <c r="JW41" s="57">
        <f t="shared" si="6"/>
        <v>0</v>
      </c>
      <c r="JX41" s="57">
        <f t="shared" si="6"/>
        <v>0</v>
      </c>
      <c r="JY41" s="57">
        <f t="shared" si="6"/>
        <v>23</v>
      </c>
      <c r="JZ41" s="57">
        <f t="shared" si="6"/>
        <v>0</v>
      </c>
      <c r="KA41" s="57">
        <f t="shared" si="6"/>
        <v>0</v>
      </c>
      <c r="KB41" s="57">
        <f t="shared" si="6"/>
        <v>23</v>
      </c>
      <c r="KC41" s="57">
        <f t="shared" si="6"/>
        <v>0</v>
      </c>
      <c r="KD41" s="57">
        <f t="shared" si="6"/>
        <v>0</v>
      </c>
      <c r="KE41" s="57">
        <f t="shared" si="6"/>
        <v>23</v>
      </c>
      <c r="KF41" s="57">
        <f t="shared" si="6"/>
        <v>0</v>
      </c>
      <c r="KG41" s="57">
        <f t="shared" si="6"/>
        <v>0</v>
      </c>
      <c r="KH41" s="57">
        <f t="shared" si="6"/>
        <v>23</v>
      </c>
      <c r="KI41" s="57">
        <f t="shared" si="6"/>
        <v>0</v>
      </c>
      <c r="KJ41" s="57">
        <f t="shared" si="6"/>
        <v>0</v>
      </c>
      <c r="KK41" s="57">
        <f t="shared" si="6"/>
        <v>23</v>
      </c>
      <c r="KL41" s="57">
        <f t="shared" si="6"/>
        <v>0</v>
      </c>
      <c r="KM41" s="57">
        <f t="shared" si="6"/>
        <v>0</v>
      </c>
      <c r="KN41" s="57">
        <f t="shared" si="6"/>
        <v>23</v>
      </c>
      <c r="KO41" s="57">
        <f t="shared" si="6"/>
        <v>0</v>
      </c>
      <c r="KP41" s="57">
        <f t="shared" si="6"/>
        <v>0</v>
      </c>
      <c r="KQ41" s="57">
        <f t="shared" si="6"/>
        <v>23</v>
      </c>
      <c r="KR41" s="57">
        <f t="shared" si="6"/>
        <v>0</v>
      </c>
      <c r="KS41" s="57">
        <f t="shared" si="6"/>
        <v>0</v>
      </c>
      <c r="KT41" s="57">
        <f t="shared" si="6"/>
        <v>23</v>
      </c>
      <c r="KU41" s="57">
        <f t="shared" si="6"/>
        <v>0</v>
      </c>
      <c r="KV41" s="57">
        <f t="shared" si="6"/>
        <v>0</v>
      </c>
      <c r="KW41" s="57">
        <f t="shared" si="6"/>
        <v>23</v>
      </c>
      <c r="KX41" s="57">
        <f t="shared" si="6"/>
        <v>0</v>
      </c>
      <c r="KY41" s="57">
        <f t="shared" si="6"/>
        <v>0</v>
      </c>
      <c r="KZ41" s="57">
        <f t="shared" si="6"/>
        <v>23</v>
      </c>
      <c r="LA41" s="57">
        <f t="shared" ref="LA41:MF41" si="7">SUM(LA14:LA38)</f>
        <v>0</v>
      </c>
      <c r="LB41" s="57">
        <f t="shared" si="7"/>
        <v>0</v>
      </c>
      <c r="LC41" s="57">
        <f t="shared" si="7"/>
        <v>23</v>
      </c>
      <c r="LD41" s="57">
        <f t="shared" si="7"/>
        <v>0</v>
      </c>
      <c r="LE41" s="57">
        <f t="shared" si="7"/>
        <v>0</v>
      </c>
      <c r="LF41" s="57">
        <f t="shared" si="7"/>
        <v>23</v>
      </c>
      <c r="LG41" s="57">
        <f t="shared" si="7"/>
        <v>0</v>
      </c>
      <c r="LH41" s="57">
        <f t="shared" si="7"/>
        <v>0</v>
      </c>
      <c r="LI41" s="57">
        <f t="shared" si="7"/>
        <v>23</v>
      </c>
      <c r="LJ41" s="57">
        <f t="shared" si="7"/>
        <v>0</v>
      </c>
      <c r="LK41" s="57">
        <f t="shared" si="7"/>
        <v>0</v>
      </c>
      <c r="LL41" s="57">
        <f t="shared" si="7"/>
        <v>23</v>
      </c>
      <c r="LM41" s="57">
        <f t="shared" si="7"/>
        <v>0</v>
      </c>
      <c r="LN41" s="57">
        <f t="shared" si="7"/>
        <v>0</v>
      </c>
      <c r="LO41" s="57">
        <f t="shared" si="7"/>
        <v>23</v>
      </c>
      <c r="LP41" s="57">
        <f t="shared" si="7"/>
        <v>0</v>
      </c>
      <c r="LQ41" s="57">
        <f t="shared" si="7"/>
        <v>0</v>
      </c>
      <c r="LR41" s="57">
        <f t="shared" si="7"/>
        <v>23</v>
      </c>
      <c r="LS41" s="57">
        <f t="shared" si="7"/>
        <v>0</v>
      </c>
      <c r="LT41" s="57">
        <f t="shared" si="7"/>
        <v>0</v>
      </c>
      <c r="LU41" s="57">
        <f t="shared" si="7"/>
        <v>23</v>
      </c>
      <c r="LV41" s="57">
        <f t="shared" si="7"/>
        <v>0</v>
      </c>
      <c r="LW41" s="57">
        <f t="shared" si="7"/>
        <v>0</v>
      </c>
      <c r="LX41" s="57">
        <f t="shared" si="7"/>
        <v>23</v>
      </c>
      <c r="LY41" s="57">
        <f t="shared" si="7"/>
        <v>0</v>
      </c>
      <c r="LZ41" s="57">
        <f t="shared" si="7"/>
        <v>0</v>
      </c>
      <c r="MA41" s="57">
        <f t="shared" si="7"/>
        <v>23</v>
      </c>
      <c r="MB41" s="57">
        <f t="shared" si="7"/>
        <v>0</v>
      </c>
      <c r="MC41" s="57">
        <f t="shared" si="7"/>
        <v>0</v>
      </c>
      <c r="MD41" s="57">
        <f t="shared" si="7"/>
        <v>23</v>
      </c>
      <c r="ME41" s="57">
        <f t="shared" si="7"/>
        <v>0</v>
      </c>
      <c r="MF41" s="57">
        <f t="shared" si="7"/>
        <v>0</v>
      </c>
      <c r="MG41" s="57">
        <v>24</v>
      </c>
      <c r="MH41" s="57">
        <f t="shared" ref="MH41:NM41" si="8">SUM(MH14:MH38)</f>
        <v>0</v>
      </c>
      <c r="MI41" s="57">
        <f t="shared" si="8"/>
        <v>0</v>
      </c>
      <c r="MJ41" s="57">
        <f t="shared" si="8"/>
        <v>23</v>
      </c>
      <c r="MK41" s="57">
        <f t="shared" si="8"/>
        <v>0</v>
      </c>
      <c r="ML41" s="57">
        <f t="shared" si="8"/>
        <v>0</v>
      </c>
      <c r="MM41" s="57">
        <f t="shared" si="8"/>
        <v>23</v>
      </c>
      <c r="MN41" s="57">
        <f t="shared" si="8"/>
        <v>0</v>
      </c>
      <c r="MO41" s="57">
        <f t="shared" si="8"/>
        <v>0</v>
      </c>
      <c r="MP41" s="57">
        <f t="shared" si="8"/>
        <v>23</v>
      </c>
      <c r="MQ41" s="57">
        <f t="shared" si="8"/>
        <v>0</v>
      </c>
      <c r="MR41" s="57">
        <f t="shared" si="8"/>
        <v>0</v>
      </c>
      <c r="MS41" s="57">
        <f t="shared" si="8"/>
        <v>23</v>
      </c>
      <c r="MT41" s="57">
        <f t="shared" si="8"/>
        <v>0</v>
      </c>
      <c r="MU41" s="57">
        <f t="shared" si="8"/>
        <v>0</v>
      </c>
      <c r="MV41" s="57">
        <f t="shared" si="8"/>
        <v>23</v>
      </c>
      <c r="MW41" s="57">
        <f t="shared" si="8"/>
        <v>0</v>
      </c>
      <c r="MX41" s="57">
        <f t="shared" si="8"/>
        <v>0</v>
      </c>
      <c r="MY41" s="57">
        <f t="shared" si="8"/>
        <v>23</v>
      </c>
      <c r="MZ41" s="57">
        <f t="shared" si="8"/>
        <v>0</v>
      </c>
      <c r="NA41" s="57">
        <f t="shared" si="8"/>
        <v>0</v>
      </c>
      <c r="NB41" s="57">
        <f t="shared" si="8"/>
        <v>23</v>
      </c>
      <c r="NC41" s="57">
        <f t="shared" si="8"/>
        <v>0</v>
      </c>
      <c r="ND41" s="57">
        <f t="shared" si="8"/>
        <v>0</v>
      </c>
      <c r="NE41" s="57">
        <f t="shared" si="8"/>
        <v>23</v>
      </c>
      <c r="NF41" s="57">
        <f t="shared" si="8"/>
        <v>0</v>
      </c>
      <c r="NG41" s="57">
        <f t="shared" si="8"/>
        <v>0</v>
      </c>
      <c r="NH41" s="57">
        <f t="shared" si="8"/>
        <v>23</v>
      </c>
      <c r="NI41" s="57">
        <f t="shared" si="8"/>
        <v>0</v>
      </c>
      <c r="NJ41" s="57">
        <f t="shared" si="8"/>
        <v>0</v>
      </c>
      <c r="NK41" s="57">
        <f t="shared" si="8"/>
        <v>23</v>
      </c>
      <c r="NL41" s="57">
        <f t="shared" si="8"/>
        <v>0</v>
      </c>
      <c r="NM41" s="57">
        <f t="shared" si="8"/>
        <v>0</v>
      </c>
      <c r="NN41" s="57">
        <f t="shared" ref="NN41:OS41" si="9">SUM(NN14:NN38)</f>
        <v>23</v>
      </c>
      <c r="NO41" s="57">
        <f t="shared" si="9"/>
        <v>0</v>
      </c>
      <c r="NP41" s="57">
        <f t="shared" si="9"/>
        <v>0</v>
      </c>
      <c r="NQ41" s="57">
        <f t="shared" si="9"/>
        <v>23</v>
      </c>
      <c r="NR41" s="57">
        <f t="shared" si="9"/>
        <v>0</v>
      </c>
      <c r="NS41" s="57">
        <f t="shared" si="9"/>
        <v>0</v>
      </c>
      <c r="NT41" s="57">
        <f t="shared" si="9"/>
        <v>23</v>
      </c>
      <c r="NU41" s="57">
        <f t="shared" si="9"/>
        <v>0</v>
      </c>
      <c r="NV41" s="57">
        <f t="shared" si="9"/>
        <v>0</v>
      </c>
      <c r="NW41" s="57">
        <f t="shared" si="9"/>
        <v>23</v>
      </c>
      <c r="NX41" s="57">
        <f t="shared" si="9"/>
        <v>0</v>
      </c>
      <c r="NY41" s="57">
        <f t="shared" si="9"/>
        <v>0</v>
      </c>
      <c r="NZ41" s="57">
        <f t="shared" si="9"/>
        <v>23</v>
      </c>
      <c r="OA41" s="57">
        <f t="shared" si="9"/>
        <v>0</v>
      </c>
      <c r="OB41" s="57">
        <f t="shared" si="9"/>
        <v>0</v>
      </c>
      <c r="OC41" s="57">
        <f t="shared" si="9"/>
        <v>23</v>
      </c>
      <c r="OD41" s="57">
        <f t="shared" si="9"/>
        <v>0</v>
      </c>
      <c r="OE41" s="57">
        <f t="shared" si="9"/>
        <v>0</v>
      </c>
      <c r="OF41" s="57">
        <f t="shared" si="9"/>
        <v>23</v>
      </c>
      <c r="OG41" s="57">
        <f t="shared" si="9"/>
        <v>0</v>
      </c>
      <c r="OH41" s="57">
        <f t="shared" si="9"/>
        <v>0</v>
      </c>
      <c r="OI41" s="57">
        <f t="shared" si="9"/>
        <v>23</v>
      </c>
      <c r="OJ41" s="57">
        <f t="shared" si="9"/>
        <v>0</v>
      </c>
      <c r="OK41" s="57">
        <f t="shared" si="9"/>
        <v>0</v>
      </c>
      <c r="OL41" s="57">
        <f t="shared" si="9"/>
        <v>23</v>
      </c>
      <c r="OM41" s="57">
        <f t="shared" si="9"/>
        <v>0</v>
      </c>
      <c r="ON41" s="57">
        <f t="shared" si="9"/>
        <v>0</v>
      </c>
      <c r="OO41" s="57">
        <f t="shared" si="9"/>
        <v>23</v>
      </c>
      <c r="OP41" s="57">
        <f t="shared" si="9"/>
        <v>0</v>
      </c>
      <c r="OQ41" s="57">
        <f t="shared" si="9"/>
        <v>0</v>
      </c>
      <c r="OR41" s="57">
        <f t="shared" si="9"/>
        <v>23</v>
      </c>
      <c r="OS41" s="57">
        <f t="shared" si="9"/>
        <v>0</v>
      </c>
      <c r="OT41" s="57">
        <f t="shared" ref="OT41:PY41" si="10">SUM(OT14:OT38)</f>
        <v>0</v>
      </c>
      <c r="OU41" s="57">
        <f t="shared" si="10"/>
        <v>23</v>
      </c>
      <c r="OV41" s="57">
        <f t="shared" si="10"/>
        <v>0</v>
      </c>
      <c r="OW41" s="57">
        <f t="shared" si="10"/>
        <v>0</v>
      </c>
      <c r="OX41" s="57">
        <f t="shared" si="10"/>
        <v>23</v>
      </c>
      <c r="OY41" s="57">
        <f t="shared" si="10"/>
        <v>0</v>
      </c>
      <c r="OZ41" s="57">
        <f t="shared" si="10"/>
        <v>0</v>
      </c>
      <c r="PA41" s="57">
        <f t="shared" si="10"/>
        <v>23</v>
      </c>
      <c r="PB41" s="57">
        <f t="shared" si="10"/>
        <v>0</v>
      </c>
      <c r="PC41" s="57">
        <f t="shared" si="10"/>
        <v>0</v>
      </c>
      <c r="PD41" s="57">
        <f t="shared" si="10"/>
        <v>23</v>
      </c>
      <c r="PE41" s="57">
        <f t="shared" si="10"/>
        <v>0</v>
      </c>
      <c r="PF41" s="57">
        <f t="shared" si="10"/>
        <v>0</v>
      </c>
      <c r="PG41" s="57">
        <f t="shared" si="10"/>
        <v>23</v>
      </c>
      <c r="PH41" s="57">
        <f t="shared" si="10"/>
        <v>0</v>
      </c>
      <c r="PI41" s="57">
        <f t="shared" si="10"/>
        <v>0</v>
      </c>
      <c r="PJ41" s="57">
        <f t="shared" si="10"/>
        <v>23</v>
      </c>
      <c r="PK41" s="57">
        <f t="shared" si="10"/>
        <v>0</v>
      </c>
      <c r="PL41" s="57">
        <f t="shared" si="10"/>
        <v>0</v>
      </c>
      <c r="PM41" s="57">
        <f t="shared" si="10"/>
        <v>23</v>
      </c>
      <c r="PN41" s="57">
        <f t="shared" si="10"/>
        <v>0</v>
      </c>
      <c r="PO41" s="57">
        <f t="shared" si="10"/>
        <v>0</v>
      </c>
      <c r="PP41" s="57">
        <f t="shared" si="10"/>
        <v>23</v>
      </c>
      <c r="PQ41" s="57">
        <f t="shared" si="10"/>
        <v>0</v>
      </c>
      <c r="PR41" s="57">
        <f t="shared" si="10"/>
        <v>0</v>
      </c>
      <c r="PS41" s="57">
        <f t="shared" si="10"/>
        <v>23</v>
      </c>
      <c r="PT41" s="57">
        <f t="shared" si="10"/>
        <v>0</v>
      </c>
      <c r="PU41" s="57">
        <f t="shared" si="10"/>
        <v>0</v>
      </c>
      <c r="PV41" s="57">
        <f t="shared" si="10"/>
        <v>23</v>
      </c>
      <c r="PW41" s="57">
        <f t="shared" si="10"/>
        <v>0</v>
      </c>
      <c r="PX41" s="57">
        <f t="shared" si="10"/>
        <v>0</v>
      </c>
      <c r="PY41" s="57">
        <f t="shared" si="10"/>
        <v>23</v>
      </c>
      <c r="PZ41" s="57">
        <f t="shared" ref="PZ41:RE41" si="11">SUM(PZ14:PZ38)</f>
        <v>0</v>
      </c>
      <c r="QA41" s="57">
        <f t="shared" si="11"/>
        <v>0</v>
      </c>
      <c r="QB41" s="57">
        <f t="shared" si="11"/>
        <v>23</v>
      </c>
      <c r="QC41" s="57">
        <f t="shared" si="11"/>
        <v>0</v>
      </c>
      <c r="QD41" s="57">
        <f t="shared" si="11"/>
        <v>0</v>
      </c>
      <c r="QE41" s="57">
        <f t="shared" si="11"/>
        <v>23</v>
      </c>
      <c r="QF41" s="57">
        <f t="shared" si="11"/>
        <v>0</v>
      </c>
      <c r="QG41" s="57">
        <f t="shared" si="11"/>
        <v>0</v>
      </c>
      <c r="QH41" s="57">
        <f t="shared" si="11"/>
        <v>23</v>
      </c>
      <c r="QI41" s="57">
        <f t="shared" si="11"/>
        <v>0</v>
      </c>
      <c r="QJ41" s="57">
        <f t="shared" si="11"/>
        <v>0</v>
      </c>
      <c r="QK41" s="57">
        <f t="shared" si="11"/>
        <v>23</v>
      </c>
      <c r="QL41" s="57">
        <f t="shared" si="11"/>
        <v>0</v>
      </c>
      <c r="QM41" s="57">
        <f t="shared" si="11"/>
        <v>0</v>
      </c>
      <c r="QN41" s="57">
        <f t="shared" si="11"/>
        <v>23</v>
      </c>
      <c r="QO41" s="57">
        <f t="shared" si="11"/>
        <v>0</v>
      </c>
      <c r="QP41" s="57">
        <f t="shared" si="11"/>
        <v>0</v>
      </c>
      <c r="QQ41" s="57">
        <f t="shared" si="11"/>
        <v>23</v>
      </c>
      <c r="QR41" s="57">
        <f t="shared" si="11"/>
        <v>0</v>
      </c>
      <c r="QS41" s="57">
        <f t="shared" si="11"/>
        <v>0</v>
      </c>
      <c r="QT41" s="57">
        <f t="shared" si="11"/>
        <v>23</v>
      </c>
      <c r="QU41" s="57">
        <f t="shared" si="11"/>
        <v>0</v>
      </c>
      <c r="QV41" s="57">
        <f t="shared" si="11"/>
        <v>0</v>
      </c>
      <c r="QW41" s="57">
        <f t="shared" si="11"/>
        <v>23</v>
      </c>
      <c r="QX41" s="57">
        <f t="shared" si="11"/>
        <v>0</v>
      </c>
      <c r="QY41" s="57">
        <f t="shared" si="11"/>
        <v>0</v>
      </c>
      <c r="QZ41" s="57">
        <f t="shared" si="11"/>
        <v>23</v>
      </c>
      <c r="RA41" s="57">
        <f t="shared" si="11"/>
        <v>0</v>
      </c>
      <c r="RB41" s="57">
        <f t="shared" si="11"/>
        <v>0</v>
      </c>
      <c r="RC41" s="57">
        <f t="shared" si="11"/>
        <v>23</v>
      </c>
      <c r="RD41" s="57">
        <f t="shared" si="11"/>
        <v>0</v>
      </c>
      <c r="RE41" s="57">
        <f t="shared" si="11"/>
        <v>0</v>
      </c>
      <c r="RF41" s="57">
        <f t="shared" ref="RF41:SK41" si="12">SUM(RF14:RF38)</f>
        <v>23</v>
      </c>
      <c r="RG41" s="57">
        <f t="shared" si="12"/>
        <v>0</v>
      </c>
      <c r="RH41" s="57">
        <f t="shared" si="12"/>
        <v>0</v>
      </c>
      <c r="RI41" s="57">
        <f t="shared" si="12"/>
        <v>23</v>
      </c>
      <c r="RJ41" s="57">
        <f t="shared" si="12"/>
        <v>0</v>
      </c>
      <c r="RK41" s="57">
        <f t="shared" si="12"/>
        <v>0</v>
      </c>
      <c r="RL41" s="57">
        <f t="shared" si="12"/>
        <v>23</v>
      </c>
      <c r="RM41" s="57">
        <f t="shared" si="12"/>
        <v>0</v>
      </c>
      <c r="RN41" s="57">
        <f t="shared" si="12"/>
        <v>0</v>
      </c>
      <c r="RO41" s="57">
        <f t="shared" si="12"/>
        <v>23</v>
      </c>
      <c r="RP41" s="57">
        <f t="shared" si="12"/>
        <v>0</v>
      </c>
      <c r="RQ41" s="57">
        <f t="shared" si="12"/>
        <v>0</v>
      </c>
      <c r="RR41" s="57">
        <f t="shared" si="12"/>
        <v>23</v>
      </c>
      <c r="RS41" s="57">
        <f t="shared" si="12"/>
        <v>0</v>
      </c>
      <c r="RT41" s="57">
        <f t="shared" si="12"/>
        <v>0</v>
      </c>
      <c r="RU41" s="57">
        <f t="shared" si="12"/>
        <v>23</v>
      </c>
      <c r="RV41" s="57">
        <f t="shared" si="12"/>
        <v>0</v>
      </c>
      <c r="RW41" s="57">
        <f t="shared" si="12"/>
        <v>0</v>
      </c>
      <c r="RX41" s="57">
        <f t="shared" si="12"/>
        <v>23</v>
      </c>
      <c r="RY41" s="57">
        <f t="shared" si="12"/>
        <v>0</v>
      </c>
      <c r="RZ41" s="57">
        <f t="shared" si="12"/>
        <v>0</v>
      </c>
      <c r="SA41" s="57">
        <f t="shared" si="12"/>
        <v>23</v>
      </c>
      <c r="SB41" s="57">
        <f t="shared" si="12"/>
        <v>0</v>
      </c>
      <c r="SC41" s="57">
        <f t="shared" si="12"/>
        <v>0</v>
      </c>
      <c r="SD41" s="57">
        <f t="shared" si="12"/>
        <v>23</v>
      </c>
      <c r="SE41" s="57">
        <f t="shared" si="12"/>
        <v>0</v>
      </c>
      <c r="SF41" s="57">
        <f t="shared" si="12"/>
        <v>0</v>
      </c>
      <c r="SG41" s="57">
        <f t="shared" si="12"/>
        <v>23</v>
      </c>
      <c r="SH41" s="57">
        <f t="shared" si="12"/>
        <v>0</v>
      </c>
      <c r="SI41" s="57">
        <f t="shared" si="12"/>
        <v>0</v>
      </c>
      <c r="SJ41" s="57">
        <f t="shared" si="12"/>
        <v>23</v>
      </c>
      <c r="SK41" s="57">
        <f t="shared" si="12"/>
        <v>0</v>
      </c>
      <c r="SL41" s="57">
        <f t="shared" ref="SL41:TP41" si="13">SUM(SL14:SL38)</f>
        <v>0</v>
      </c>
      <c r="SM41" s="57">
        <f t="shared" si="13"/>
        <v>23</v>
      </c>
      <c r="SN41" s="57">
        <f t="shared" si="13"/>
        <v>0</v>
      </c>
      <c r="SO41" s="57">
        <f t="shared" si="13"/>
        <v>0</v>
      </c>
      <c r="SP41" s="57">
        <f t="shared" si="13"/>
        <v>23</v>
      </c>
      <c r="SQ41" s="57">
        <f t="shared" si="13"/>
        <v>0</v>
      </c>
      <c r="SR41" s="57">
        <f t="shared" si="13"/>
        <v>0</v>
      </c>
      <c r="SS41" s="57">
        <f t="shared" si="13"/>
        <v>23</v>
      </c>
      <c r="ST41" s="57">
        <f t="shared" si="13"/>
        <v>0</v>
      </c>
      <c r="SU41" s="57">
        <f t="shared" si="13"/>
        <v>0</v>
      </c>
      <c r="SV41" s="57">
        <f t="shared" si="13"/>
        <v>23</v>
      </c>
      <c r="SW41" s="57">
        <f t="shared" si="13"/>
        <v>0</v>
      </c>
      <c r="SX41" s="57">
        <f t="shared" si="13"/>
        <v>0</v>
      </c>
      <c r="SY41" s="57">
        <f t="shared" si="13"/>
        <v>23</v>
      </c>
      <c r="SZ41" s="57">
        <f t="shared" si="13"/>
        <v>0</v>
      </c>
      <c r="TA41" s="57">
        <f t="shared" si="13"/>
        <v>0</v>
      </c>
      <c r="TB41" s="57">
        <f t="shared" si="13"/>
        <v>23</v>
      </c>
      <c r="TC41" s="57">
        <f t="shared" si="13"/>
        <v>0</v>
      </c>
      <c r="TD41" s="57">
        <f t="shared" si="13"/>
        <v>0</v>
      </c>
      <c r="TE41" s="57">
        <f t="shared" si="13"/>
        <v>23</v>
      </c>
      <c r="TF41" s="57">
        <f t="shared" si="13"/>
        <v>0</v>
      </c>
      <c r="TG41" s="57">
        <f t="shared" si="13"/>
        <v>0</v>
      </c>
      <c r="TH41" s="57">
        <f t="shared" si="13"/>
        <v>23</v>
      </c>
      <c r="TI41" s="57">
        <f t="shared" si="13"/>
        <v>0</v>
      </c>
      <c r="TJ41" s="57">
        <f t="shared" si="13"/>
        <v>0</v>
      </c>
      <c r="TK41" s="57">
        <f t="shared" si="13"/>
        <v>23</v>
      </c>
      <c r="TL41" s="57">
        <f t="shared" si="13"/>
        <v>0</v>
      </c>
      <c r="TM41" s="57">
        <f t="shared" si="13"/>
        <v>0</v>
      </c>
      <c r="TN41" s="57">
        <f t="shared" si="13"/>
        <v>23</v>
      </c>
      <c r="TO41" s="57">
        <f t="shared" si="13"/>
        <v>0</v>
      </c>
      <c r="TP41" s="57">
        <f t="shared" si="13"/>
        <v>0</v>
      </c>
    </row>
    <row r="42" spans="1:536">
      <c r="A42" s="128" t="s">
        <v>1006</v>
      </c>
      <c r="B42" s="129"/>
      <c r="C42" s="58">
        <f>C41/14*100%</f>
        <v>1.6428571428571428</v>
      </c>
      <c r="D42" s="58">
        <f t="shared" ref="D42:BO42" si="14">D41/14*100%</f>
        <v>0</v>
      </c>
      <c r="E42" s="58">
        <f t="shared" si="14"/>
        <v>0</v>
      </c>
      <c r="F42" s="58">
        <f t="shared" si="14"/>
        <v>1.6428571428571428</v>
      </c>
      <c r="G42" s="58">
        <f t="shared" si="14"/>
        <v>0</v>
      </c>
      <c r="H42" s="58">
        <f t="shared" si="14"/>
        <v>0</v>
      </c>
      <c r="I42" s="58">
        <f t="shared" si="14"/>
        <v>1.6428571428571428</v>
      </c>
      <c r="J42" s="58">
        <f t="shared" si="14"/>
        <v>0</v>
      </c>
      <c r="K42" s="58">
        <f t="shared" si="14"/>
        <v>0</v>
      </c>
      <c r="L42" s="58">
        <f t="shared" si="14"/>
        <v>1.6428571428571428</v>
      </c>
      <c r="M42" s="58">
        <f t="shared" si="14"/>
        <v>0</v>
      </c>
      <c r="N42" s="58">
        <f t="shared" si="14"/>
        <v>0</v>
      </c>
      <c r="O42" s="58">
        <f t="shared" si="14"/>
        <v>1.6428571428571428</v>
      </c>
      <c r="P42" s="58">
        <f t="shared" si="14"/>
        <v>0</v>
      </c>
      <c r="Q42" s="58">
        <f t="shared" si="14"/>
        <v>0</v>
      </c>
      <c r="R42" s="58">
        <f t="shared" si="14"/>
        <v>1.6428571428571428</v>
      </c>
      <c r="S42" s="58">
        <f t="shared" si="14"/>
        <v>0</v>
      </c>
      <c r="T42" s="58">
        <f t="shared" si="14"/>
        <v>0</v>
      </c>
      <c r="U42" s="58">
        <f t="shared" si="14"/>
        <v>1.6428571428571428</v>
      </c>
      <c r="V42" s="58">
        <f t="shared" si="14"/>
        <v>0</v>
      </c>
      <c r="W42" s="58">
        <f t="shared" si="14"/>
        <v>0</v>
      </c>
      <c r="X42" s="58">
        <f t="shared" si="14"/>
        <v>1.6428571428571428</v>
      </c>
      <c r="Y42" s="58">
        <f t="shared" si="14"/>
        <v>0</v>
      </c>
      <c r="Z42" s="58">
        <f t="shared" si="14"/>
        <v>0</v>
      </c>
      <c r="AA42" s="58">
        <f t="shared" si="14"/>
        <v>1.6428571428571428</v>
      </c>
      <c r="AB42" s="58">
        <f t="shared" si="14"/>
        <v>0</v>
      </c>
      <c r="AC42" s="58">
        <f t="shared" si="14"/>
        <v>0</v>
      </c>
      <c r="AD42" s="58">
        <f t="shared" si="14"/>
        <v>1.6428571428571428</v>
      </c>
      <c r="AE42" s="58">
        <f t="shared" si="14"/>
        <v>0</v>
      </c>
      <c r="AF42" s="58">
        <f t="shared" si="14"/>
        <v>0</v>
      </c>
      <c r="AG42" s="58">
        <f t="shared" si="14"/>
        <v>1.6428571428571428</v>
      </c>
      <c r="AH42" s="58">
        <f t="shared" si="14"/>
        <v>0</v>
      </c>
      <c r="AI42" s="58">
        <f t="shared" si="14"/>
        <v>0</v>
      </c>
      <c r="AJ42" s="58">
        <f t="shared" si="14"/>
        <v>1.6428571428571428</v>
      </c>
      <c r="AK42" s="58">
        <f t="shared" si="14"/>
        <v>0</v>
      </c>
      <c r="AL42" s="58">
        <f t="shared" si="14"/>
        <v>0</v>
      </c>
      <c r="AM42" s="58">
        <f t="shared" si="14"/>
        <v>1.6428571428571428</v>
      </c>
      <c r="AN42" s="58">
        <f t="shared" si="14"/>
        <v>0</v>
      </c>
      <c r="AO42" s="58">
        <f t="shared" si="14"/>
        <v>0</v>
      </c>
      <c r="AP42" s="58">
        <f t="shared" si="14"/>
        <v>1.6428571428571428</v>
      </c>
      <c r="AQ42" s="58">
        <f t="shared" si="14"/>
        <v>0</v>
      </c>
      <c r="AR42" s="58">
        <f t="shared" si="14"/>
        <v>0</v>
      </c>
      <c r="AS42" s="58">
        <f t="shared" si="14"/>
        <v>1.6428571428571428</v>
      </c>
      <c r="AT42" s="58">
        <f t="shared" si="14"/>
        <v>0</v>
      </c>
      <c r="AU42" s="58">
        <f t="shared" si="14"/>
        <v>0</v>
      </c>
      <c r="AV42" s="58">
        <f t="shared" si="14"/>
        <v>1.6428571428571428</v>
      </c>
      <c r="AW42" s="58">
        <f t="shared" si="14"/>
        <v>0</v>
      </c>
      <c r="AX42" s="58">
        <f t="shared" si="14"/>
        <v>0</v>
      </c>
      <c r="AY42" s="58">
        <f t="shared" si="14"/>
        <v>1.6428571428571428</v>
      </c>
      <c r="AZ42" s="58">
        <f t="shared" si="14"/>
        <v>0</v>
      </c>
      <c r="BA42" s="58">
        <f t="shared" si="14"/>
        <v>0</v>
      </c>
      <c r="BB42" s="58">
        <f t="shared" si="14"/>
        <v>1.6428571428571428</v>
      </c>
      <c r="BC42" s="58">
        <f t="shared" si="14"/>
        <v>0</v>
      </c>
      <c r="BD42" s="58">
        <f t="shared" si="14"/>
        <v>0</v>
      </c>
      <c r="BE42" s="58">
        <f t="shared" si="14"/>
        <v>1.6428571428571428</v>
      </c>
      <c r="BF42" s="58">
        <f t="shared" si="14"/>
        <v>0</v>
      </c>
      <c r="BG42" s="58">
        <f t="shared" si="14"/>
        <v>0</v>
      </c>
      <c r="BH42" s="58">
        <f t="shared" si="14"/>
        <v>1.6428571428571428</v>
      </c>
      <c r="BI42" s="58">
        <f t="shared" si="14"/>
        <v>0</v>
      </c>
      <c r="BJ42" s="58">
        <f t="shared" si="14"/>
        <v>0</v>
      </c>
      <c r="BK42" s="58">
        <f t="shared" si="14"/>
        <v>1.6428571428571428</v>
      </c>
      <c r="BL42" s="58">
        <f t="shared" si="14"/>
        <v>0</v>
      </c>
      <c r="BM42" s="58">
        <f t="shared" si="14"/>
        <v>0</v>
      </c>
      <c r="BN42" s="58">
        <f t="shared" si="14"/>
        <v>1.6428571428571428</v>
      </c>
      <c r="BO42" s="58">
        <f t="shared" si="14"/>
        <v>0</v>
      </c>
      <c r="BP42" s="58">
        <f t="shared" ref="BP42:EA42" si="15">BP41/14*100%</f>
        <v>0</v>
      </c>
      <c r="BQ42" s="58">
        <f t="shared" si="15"/>
        <v>1.6428571428571428</v>
      </c>
      <c r="BR42" s="58">
        <f t="shared" si="15"/>
        <v>0</v>
      </c>
      <c r="BS42" s="58">
        <f t="shared" si="15"/>
        <v>0</v>
      </c>
      <c r="BT42" s="58">
        <f t="shared" si="15"/>
        <v>1.6428571428571428</v>
      </c>
      <c r="BU42" s="58">
        <f t="shared" si="15"/>
        <v>0</v>
      </c>
      <c r="BV42" s="58">
        <f t="shared" si="15"/>
        <v>0</v>
      </c>
      <c r="BW42" s="58">
        <f t="shared" si="15"/>
        <v>1.6428571428571428</v>
      </c>
      <c r="BX42" s="58">
        <f t="shared" si="15"/>
        <v>0</v>
      </c>
      <c r="BY42" s="58">
        <f t="shared" si="15"/>
        <v>0</v>
      </c>
      <c r="BZ42" s="58">
        <f t="shared" si="15"/>
        <v>0</v>
      </c>
      <c r="CA42" s="58">
        <f t="shared" si="15"/>
        <v>1.6428571428571428</v>
      </c>
      <c r="CB42" s="58">
        <f t="shared" si="15"/>
        <v>0</v>
      </c>
      <c r="CC42" s="58">
        <f t="shared" si="15"/>
        <v>1.6428571428571428</v>
      </c>
      <c r="CD42" s="58">
        <f t="shared" si="15"/>
        <v>0</v>
      </c>
      <c r="CE42" s="58">
        <f t="shared" si="15"/>
        <v>0</v>
      </c>
      <c r="CF42" s="58">
        <f t="shared" si="15"/>
        <v>1.6428571428571428</v>
      </c>
      <c r="CG42" s="58">
        <f t="shared" si="15"/>
        <v>0</v>
      </c>
      <c r="CH42" s="58">
        <f t="shared" si="15"/>
        <v>0</v>
      </c>
      <c r="CI42" s="58">
        <f t="shared" si="15"/>
        <v>0</v>
      </c>
      <c r="CJ42" s="58">
        <f t="shared" si="15"/>
        <v>1.6428571428571428</v>
      </c>
      <c r="CK42" s="58">
        <f t="shared" si="15"/>
        <v>0</v>
      </c>
      <c r="CL42" s="58">
        <f t="shared" si="15"/>
        <v>1.6428571428571428</v>
      </c>
      <c r="CM42" s="58">
        <f t="shared" si="15"/>
        <v>0</v>
      </c>
      <c r="CN42" s="58">
        <f t="shared" si="15"/>
        <v>0</v>
      </c>
      <c r="CO42" s="58">
        <f t="shared" si="15"/>
        <v>1.6428571428571428</v>
      </c>
      <c r="CP42" s="58">
        <f t="shared" si="15"/>
        <v>0</v>
      </c>
      <c r="CQ42" s="58">
        <f t="shared" si="15"/>
        <v>0</v>
      </c>
      <c r="CR42" s="58">
        <f t="shared" si="15"/>
        <v>1.6428571428571428</v>
      </c>
      <c r="CS42" s="58">
        <f t="shared" si="15"/>
        <v>0</v>
      </c>
      <c r="CT42" s="58">
        <f t="shared" si="15"/>
        <v>0</v>
      </c>
      <c r="CU42" s="58">
        <f t="shared" si="15"/>
        <v>1.6428571428571428</v>
      </c>
      <c r="CV42" s="58">
        <f t="shared" si="15"/>
        <v>0</v>
      </c>
      <c r="CW42" s="58">
        <f t="shared" si="15"/>
        <v>0</v>
      </c>
      <c r="CX42" s="58">
        <f t="shared" si="15"/>
        <v>1.6428571428571428</v>
      </c>
      <c r="CY42" s="58">
        <f t="shared" si="15"/>
        <v>0</v>
      </c>
      <c r="CZ42" s="58">
        <f t="shared" si="15"/>
        <v>0</v>
      </c>
      <c r="DA42" s="58">
        <f t="shared" si="15"/>
        <v>1.6428571428571428</v>
      </c>
      <c r="DB42" s="58">
        <f t="shared" si="15"/>
        <v>0</v>
      </c>
      <c r="DC42" s="58">
        <f t="shared" si="15"/>
        <v>0</v>
      </c>
      <c r="DD42" s="58">
        <f t="shared" si="15"/>
        <v>1.6428571428571428</v>
      </c>
      <c r="DE42" s="58">
        <f t="shared" si="15"/>
        <v>0</v>
      </c>
      <c r="DF42" s="58">
        <f t="shared" si="15"/>
        <v>0</v>
      </c>
      <c r="DG42" s="58">
        <f t="shared" si="15"/>
        <v>1.6428571428571428</v>
      </c>
      <c r="DH42" s="58">
        <f t="shared" si="15"/>
        <v>0</v>
      </c>
      <c r="DI42" s="58">
        <f t="shared" si="15"/>
        <v>0</v>
      </c>
      <c r="DJ42" s="58">
        <f t="shared" si="15"/>
        <v>1.6428571428571428</v>
      </c>
      <c r="DK42" s="58">
        <f t="shared" si="15"/>
        <v>0</v>
      </c>
      <c r="DL42" s="58">
        <f t="shared" si="15"/>
        <v>0</v>
      </c>
      <c r="DM42" s="58">
        <f t="shared" si="15"/>
        <v>1.6428571428571428</v>
      </c>
      <c r="DN42" s="58">
        <f t="shared" si="15"/>
        <v>0</v>
      </c>
      <c r="DO42" s="58">
        <f t="shared" si="15"/>
        <v>0</v>
      </c>
      <c r="DP42" s="58">
        <f t="shared" si="15"/>
        <v>1.7142857142857142</v>
      </c>
      <c r="DQ42" s="58">
        <f t="shared" si="15"/>
        <v>0</v>
      </c>
      <c r="DR42" s="58">
        <f t="shared" si="15"/>
        <v>0</v>
      </c>
      <c r="DS42" s="58">
        <f t="shared" si="15"/>
        <v>1.6428571428571428</v>
      </c>
      <c r="DT42" s="58">
        <f t="shared" si="15"/>
        <v>0</v>
      </c>
      <c r="DU42" s="58">
        <f t="shared" si="15"/>
        <v>0</v>
      </c>
      <c r="DV42" s="58">
        <f t="shared" si="15"/>
        <v>1.6428571428571428</v>
      </c>
      <c r="DW42" s="58">
        <f t="shared" si="15"/>
        <v>0</v>
      </c>
      <c r="DX42" s="58">
        <f t="shared" si="15"/>
        <v>0</v>
      </c>
      <c r="DY42" s="58">
        <f t="shared" si="15"/>
        <v>1.6428571428571428</v>
      </c>
      <c r="DZ42" s="58">
        <f t="shared" si="15"/>
        <v>0</v>
      </c>
      <c r="EA42" s="58">
        <f t="shared" si="15"/>
        <v>0</v>
      </c>
      <c r="EB42" s="58">
        <f t="shared" ref="EB42:GM42" si="16">EB41/14*100%</f>
        <v>1.6428571428571428</v>
      </c>
      <c r="EC42" s="58">
        <f t="shared" si="16"/>
        <v>0</v>
      </c>
      <c r="ED42" s="58">
        <f t="shared" si="16"/>
        <v>0</v>
      </c>
      <c r="EE42" s="58">
        <f t="shared" si="16"/>
        <v>1.6428571428571428</v>
      </c>
      <c r="EF42" s="58">
        <f t="shared" si="16"/>
        <v>0</v>
      </c>
      <c r="EG42" s="58">
        <f t="shared" si="16"/>
        <v>0</v>
      </c>
      <c r="EH42" s="58">
        <f t="shared" si="16"/>
        <v>1.6428571428571428</v>
      </c>
      <c r="EI42" s="58">
        <f t="shared" si="16"/>
        <v>0</v>
      </c>
      <c r="EJ42" s="58">
        <f t="shared" si="16"/>
        <v>0</v>
      </c>
      <c r="EK42" s="58">
        <f t="shared" si="16"/>
        <v>1.6428571428571428</v>
      </c>
      <c r="EL42" s="58">
        <f t="shared" si="16"/>
        <v>0</v>
      </c>
      <c r="EM42" s="58">
        <f t="shared" si="16"/>
        <v>0</v>
      </c>
      <c r="EN42" s="58">
        <f t="shared" si="16"/>
        <v>1.6428571428571428</v>
      </c>
      <c r="EO42" s="58">
        <f t="shared" si="16"/>
        <v>0</v>
      </c>
      <c r="EP42" s="58">
        <f t="shared" si="16"/>
        <v>0</v>
      </c>
      <c r="EQ42" s="58">
        <f t="shared" si="16"/>
        <v>1.6428571428571428</v>
      </c>
      <c r="ER42" s="58">
        <f t="shared" si="16"/>
        <v>0</v>
      </c>
      <c r="ES42" s="58">
        <f t="shared" si="16"/>
        <v>0</v>
      </c>
      <c r="ET42" s="58">
        <f t="shared" si="16"/>
        <v>1.6428571428571428</v>
      </c>
      <c r="EU42" s="58">
        <f t="shared" si="16"/>
        <v>0</v>
      </c>
      <c r="EV42" s="58">
        <f t="shared" si="16"/>
        <v>0</v>
      </c>
      <c r="EW42" s="58">
        <f t="shared" si="16"/>
        <v>1.6428571428571428</v>
      </c>
      <c r="EX42" s="58">
        <f t="shared" si="16"/>
        <v>0</v>
      </c>
      <c r="EY42" s="58">
        <f t="shared" si="16"/>
        <v>0</v>
      </c>
      <c r="EZ42" s="58">
        <f t="shared" si="16"/>
        <v>1.6428571428571428</v>
      </c>
      <c r="FA42" s="58">
        <f t="shared" si="16"/>
        <v>0</v>
      </c>
      <c r="FB42" s="58">
        <f t="shared" si="16"/>
        <v>0</v>
      </c>
      <c r="FC42" s="58">
        <f t="shared" si="16"/>
        <v>1.6428571428571428</v>
      </c>
      <c r="FD42" s="58">
        <f t="shared" si="16"/>
        <v>0</v>
      </c>
      <c r="FE42" s="58">
        <f t="shared" si="16"/>
        <v>0</v>
      </c>
      <c r="FF42" s="58">
        <f t="shared" si="16"/>
        <v>1.6428571428571428</v>
      </c>
      <c r="FG42" s="58">
        <f t="shared" si="16"/>
        <v>0</v>
      </c>
      <c r="FH42" s="58">
        <f t="shared" si="16"/>
        <v>0</v>
      </c>
      <c r="FI42" s="58">
        <f t="shared" si="16"/>
        <v>1.6428571428571428</v>
      </c>
      <c r="FJ42" s="58">
        <f t="shared" si="16"/>
        <v>0</v>
      </c>
      <c r="FK42" s="58">
        <f t="shared" si="16"/>
        <v>0</v>
      </c>
      <c r="FL42" s="58">
        <f t="shared" si="16"/>
        <v>1.6428571428571428</v>
      </c>
      <c r="FM42" s="58">
        <f t="shared" si="16"/>
        <v>0</v>
      </c>
      <c r="FN42" s="58">
        <f t="shared" si="16"/>
        <v>0</v>
      </c>
      <c r="FO42" s="58">
        <f t="shared" si="16"/>
        <v>1.6428571428571428</v>
      </c>
      <c r="FP42" s="58">
        <f t="shared" si="16"/>
        <v>0</v>
      </c>
      <c r="FQ42" s="58">
        <f t="shared" si="16"/>
        <v>0</v>
      </c>
      <c r="FR42" s="58">
        <f t="shared" si="16"/>
        <v>1.6428571428571428</v>
      </c>
      <c r="FS42" s="58">
        <f t="shared" si="16"/>
        <v>0</v>
      </c>
      <c r="FT42" s="58">
        <f t="shared" si="16"/>
        <v>0</v>
      </c>
      <c r="FU42" s="58">
        <f t="shared" si="16"/>
        <v>1.6428571428571428</v>
      </c>
      <c r="FV42" s="58">
        <f t="shared" si="16"/>
        <v>0</v>
      </c>
      <c r="FW42" s="58">
        <f t="shared" si="16"/>
        <v>0</v>
      </c>
      <c r="FX42" s="58">
        <f t="shared" si="16"/>
        <v>1.6428571428571428</v>
      </c>
      <c r="FY42" s="58">
        <f t="shared" si="16"/>
        <v>0</v>
      </c>
      <c r="FZ42" s="58">
        <f t="shared" si="16"/>
        <v>0</v>
      </c>
      <c r="GA42" s="58">
        <f t="shared" si="16"/>
        <v>1.6428571428571428</v>
      </c>
      <c r="GB42" s="58">
        <f t="shared" si="16"/>
        <v>0</v>
      </c>
      <c r="GC42" s="58">
        <f t="shared" si="16"/>
        <v>0</v>
      </c>
      <c r="GD42" s="58">
        <f t="shared" si="16"/>
        <v>1.6428571428571428</v>
      </c>
      <c r="GE42" s="58">
        <f t="shared" si="16"/>
        <v>0</v>
      </c>
      <c r="GF42" s="58">
        <f t="shared" si="16"/>
        <v>0</v>
      </c>
      <c r="GG42" s="58">
        <f t="shared" si="16"/>
        <v>1.6428571428571428</v>
      </c>
      <c r="GH42" s="58">
        <f t="shared" si="16"/>
        <v>0</v>
      </c>
      <c r="GI42" s="58">
        <f t="shared" si="16"/>
        <v>0</v>
      </c>
      <c r="GJ42" s="58">
        <f t="shared" si="16"/>
        <v>1.6428571428571428</v>
      </c>
      <c r="GK42" s="58">
        <f t="shared" si="16"/>
        <v>0</v>
      </c>
      <c r="GL42" s="58">
        <f t="shared" si="16"/>
        <v>0</v>
      </c>
      <c r="GM42" s="58">
        <f t="shared" si="16"/>
        <v>1.6428571428571428</v>
      </c>
      <c r="GN42" s="58">
        <f t="shared" ref="GN42:IY42" si="17">GN41/14*100%</f>
        <v>0</v>
      </c>
      <c r="GO42" s="58">
        <f t="shared" si="17"/>
        <v>0</v>
      </c>
      <c r="GP42" s="58">
        <f t="shared" si="17"/>
        <v>1.6428571428571428</v>
      </c>
      <c r="GQ42" s="58">
        <f t="shared" si="17"/>
        <v>0</v>
      </c>
      <c r="GR42" s="58">
        <f t="shared" si="17"/>
        <v>0</v>
      </c>
      <c r="GS42" s="58">
        <f t="shared" si="17"/>
        <v>1.6428571428571428</v>
      </c>
      <c r="GT42" s="58">
        <f t="shared" si="17"/>
        <v>0</v>
      </c>
      <c r="GU42" s="58">
        <f t="shared" si="17"/>
        <v>0</v>
      </c>
      <c r="GV42" s="58">
        <f t="shared" si="17"/>
        <v>1.6428571428571428</v>
      </c>
      <c r="GW42" s="58">
        <f t="shared" si="17"/>
        <v>0</v>
      </c>
      <c r="GX42" s="58">
        <f t="shared" si="17"/>
        <v>0</v>
      </c>
      <c r="GY42" s="58">
        <f t="shared" si="17"/>
        <v>1.6428571428571428</v>
      </c>
      <c r="GZ42" s="58">
        <f t="shared" si="17"/>
        <v>0</v>
      </c>
      <c r="HA42" s="58">
        <f t="shared" si="17"/>
        <v>0</v>
      </c>
      <c r="HB42" s="58">
        <f t="shared" si="17"/>
        <v>1.6428571428571428</v>
      </c>
      <c r="HC42" s="58">
        <f t="shared" si="17"/>
        <v>0</v>
      </c>
      <c r="HD42" s="58">
        <f t="shared" si="17"/>
        <v>0</v>
      </c>
      <c r="HE42" s="58">
        <f t="shared" si="17"/>
        <v>1.6428571428571428</v>
      </c>
      <c r="HF42" s="58">
        <f t="shared" si="17"/>
        <v>0</v>
      </c>
      <c r="HG42" s="58">
        <f t="shared" si="17"/>
        <v>0</v>
      </c>
      <c r="HH42" s="58">
        <f t="shared" si="17"/>
        <v>1.6428571428571428</v>
      </c>
      <c r="HI42" s="58">
        <f t="shared" si="17"/>
        <v>0</v>
      </c>
      <c r="HJ42" s="58">
        <f t="shared" si="17"/>
        <v>0</v>
      </c>
      <c r="HK42" s="58">
        <f t="shared" si="17"/>
        <v>1.6428571428571428</v>
      </c>
      <c r="HL42" s="58">
        <f t="shared" si="17"/>
        <v>0</v>
      </c>
      <c r="HM42" s="58">
        <f t="shared" si="17"/>
        <v>0</v>
      </c>
      <c r="HN42" s="58">
        <f t="shared" si="17"/>
        <v>1.6428571428571428</v>
      </c>
      <c r="HO42" s="58">
        <f t="shared" si="17"/>
        <v>0</v>
      </c>
      <c r="HP42" s="58">
        <f t="shared" si="17"/>
        <v>0</v>
      </c>
      <c r="HQ42" s="58">
        <f t="shared" si="17"/>
        <v>1.6428571428571428</v>
      </c>
      <c r="HR42" s="58">
        <f t="shared" si="17"/>
        <v>0</v>
      </c>
      <c r="HS42" s="58">
        <f t="shared" si="17"/>
        <v>0</v>
      </c>
      <c r="HT42" s="58">
        <f t="shared" si="17"/>
        <v>1.6428571428571428</v>
      </c>
      <c r="HU42" s="58">
        <f t="shared" si="17"/>
        <v>0</v>
      </c>
      <c r="HV42" s="58">
        <f t="shared" si="17"/>
        <v>0</v>
      </c>
      <c r="HW42" s="58">
        <f t="shared" si="17"/>
        <v>1.6428571428571428</v>
      </c>
      <c r="HX42" s="58">
        <f t="shared" si="17"/>
        <v>0</v>
      </c>
      <c r="HY42" s="58">
        <f t="shared" si="17"/>
        <v>0</v>
      </c>
      <c r="HZ42" s="58">
        <f t="shared" si="17"/>
        <v>1.6428571428571428</v>
      </c>
      <c r="IA42" s="58">
        <f t="shared" si="17"/>
        <v>0</v>
      </c>
      <c r="IB42" s="58">
        <f t="shared" si="17"/>
        <v>0</v>
      </c>
      <c r="IC42" s="58">
        <f t="shared" si="17"/>
        <v>1.6428571428571428</v>
      </c>
      <c r="ID42" s="58">
        <f t="shared" si="17"/>
        <v>0</v>
      </c>
      <c r="IE42" s="58">
        <f t="shared" si="17"/>
        <v>0</v>
      </c>
      <c r="IF42" s="58">
        <f t="shared" si="17"/>
        <v>1.6428571428571428</v>
      </c>
      <c r="IG42" s="58">
        <f t="shared" si="17"/>
        <v>0</v>
      </c>
      <c r="IH42" s="58">
        <f t="shared" si="17"/>
        <v>0</v>
      </c>
      <c r="II42" s="58">
        <f t="shared" si="17"/>
        <v>1.6428571428571428</v>
      </c>
      <c r="IJ42" s="58">
        <f t="shared" si="17"/>
        <v>0</v>
      </c>
      <c r="IK42" s="58">
        <f t="shared" si="17"/>
        <v>0</v>
      </c>
      <c r="IL42" s="58">
        <f t="shared" si="17"/>
        <v>1.6428571428571428</v>
      </c>
      <c r="IM42" s="58">
        <f t="shared" si="17"/>
        <v>0</v>
      </c>
      <c r="IN42" s="58">
        <f t="shared" si="17"/>
        <v>0</v>
      </c>
      <c r="IO42" s="58">
        <f t="shared" si="17"/>
        <v>1.6428571428571428</v>
      </c>
      <c r="IP42" s="58">
        <f t="shared" si="17"/>
        <v>0</v>
      </c>
      <c r="IQ42" s="58">
        <f t="shared" si="17"/>
        <v>0</v>
      </c>
      <c r="IR42" s="58">
        <f t="shared" si="17"/>
        <v>1.6428571428571428</v>
      </c>
      <c r="IS42" s="58">
        <f t="shared" si="17"/>
        <v>0</v>
      </c>
      <c r="IT42" s="58">
        <f t="shared" si="17"/>
        <v>0</v>
      </c>
      <c r="IU42" s="58">
        <f t="shared" si="17"/>
        <v>1.6428571428571428</v>
      </c>
      <c r="IV42" s="58">
        <f t="shared" si="17"/>
        <v>0</v>
      </c>
      <c r="IW42" s="58">
        <f t="shared" si="17"/>
        <v>0</v>
      </c>
      <c r="IX42" s="58">
        <f t="shared" si="17"/>
        <v>1.6428571428571428</v>
      </c>
      <c r="IY42" s="58">
        <f t="shared" si="17"/>
        <v>0</v>
      </c>
      <c r="IZ42" s="58">
        <f t="shared" ref="IZ42:LK42" si="18">IZ41/14*100%</f>
        <v>0</v>
      </c>
      <c r="JA42" s="58">
        <f t="shared" si="18"/>
        <v>1.6428571428571428</v>
      </c>
      <c r="JB42" s="58">
        <f t="shared" si="18"/>
        <v>0</v>
      </c>
      <c r="JC42" s="58">
        <f t="shared" si="18"/>
        <v>0</v>
      </c>
      <c r="JD42" s="58">
        <f t="shared" si="18"/>
        <v>1.6428571428571428</v>
      </c>
      <c r="JE42" s="58">
        <f t="shared" si="18"/>
        <v>0</v>
      </c>
      <c r="JF42" s="58">
        <f t="shared" si="18"/>
        <v>0</v>
      </c>
      <c r="JG42" s="58">
        <f t="shared" si="18"/>
        <v>1.6428571428571428</v>
      </c>
      <c r="JH42" s="58">
        <f t="shared" si="18"/>
        <v>0</v>
      </c>
      <c r="JI42" s="58">
        <f t="shared" si="18"/>
        <v>0</v>
      </c>
      <c r="JJ42" s="58">
        <f t="shared" si="18"/>
        <v>1.6428571428571428</v>
      </c>
      <c r="JK42" s="58">
        <f t="shared" si="18"/>
        <v>0</v>
      </c>
      <c r="JL42" s="58">
        <f t="shared" si="18"/>
        <v>0</v>
      </c>
      <c r="JM42" s="58">
        <f t="shared" si="18"/>
        <v>1.6428571428571428</v>
      </c>
      <c r="JN42" s="58">
        <f t="shared" si="18"/>
        <v>0</v>
      </c>
      <c r="JO42" s="58">
        <f t="shared" si="18"/>
        <v>0</v>
      </c>
      <c r="JP42" s="58">
        <f t="shared" si="18"/>
        <v>1.6428571428571428</v>
      </c>
      <c r="JQ42" s="58">
        <f t="shared" si="18"/>
        <v>0</v>
      </c>
      <c r="JR42" s="58">
        <f t="shared" si="18"/>
        <v>0</v>
      </c>
      <c r="JS42" s="58">
        <f t="shared" si="18"/>
        <v>1.6428571428571428</v>
      </c>
      <c r="JT42" s="58">
        <f t="shared" si="18"/>
        <v>0</v>
      </c>
      <c r="JU42" s="58">
        <f t="shared" si="18"/>
        <v>0</v>
      </c>
      <c r="JV42" s="58">
        <f t="shared" si="18"/>
        <v>1.6428571428571428</v>
      </c>
      <c r="JW42" s="58">
        <f t="shared" si="18"/>
        <v>0</v>
      </c>
      <c r="JX42" s="58">
        <f t="shared" si="18"/>
        <v>0</v>
      </c>
      <c r="JY42" s="58">
        <f t="shared" si="18"/>
        <v>1.6428571428571428</v>
      </c>
      <c r="JZ42" s="58">
        <f t="shared" si="18"/>
        <v>0</v>
      </c>
      <c r="KA42" s="58">
        <f t="shared" si="18"/>
        <v>0</v>
      </c>
      <c r="KB42" s="58">
        <f t="shared" si="18"/>
        <v>1.6428571428571428</v>
      </c>
      <c r="KC42" s="58">
        <f t="shared" si="18"/>
        <v>0</v>
      </c>
      <c r="KD42" s="58">
        <f t="shared" si="18"/>
        <v>0</v>
      </c>
      <c r="KE42" s="58">
        <f t="shared" si="18"/>
        <v>1.6428571428571428</v>
      </c>
      <c r="KF42" s="58">
        <f t="shared" si="18"/>
        <v>0</v>
      </c>
      <c r="KG42" s="58">
        <f t="shared" si="18"/>
        <v>0</v>
      </c>
      <c r="KH42" s="58">
        <f t="shared" si="18"/>
        <v>1.6428571428571428</v>
      </c>
      <c r="KI42" s="58">
        <f t="shared" si="18"/>
        <v>0</v>
      </c>
      <c r="KJ42" s="58">
        <f t="shared" si="18"/>
        <v>0</v>
      </c>
      <c r="KK42" s="58">
        <f t="shared" si="18"/>
        <v>1.6428571428571428</v>
      </c>
      <c r="KL42" s="58">
        <f t="shared" si="18"/>
        <v>0</v>
      </c>
      <c r="KM42" s="58">
        <f t="shared" si="18"/>
        <v>0</v>
      </c>
      <c r="KN42" s="58">
        <f t="shared" si="18"/>
        <v>1.6428571428571428</v>
      </c>
      <c r="KO42" s="58">
        <f t="shared" si="18"/>
        <v>0</v>
      </c>
      <c r="KP42" s="58">
        <f t="shared" si="18"/>
        <v>0</v>
      </c>
      <c r="KQ42" s="58">
        <f t="shared" si="18"/>
        <v>1.6428571428571428</v>
      </c>
      <c r="KR42" s="58">
        <f t="shared" si="18"/>
        <v>0</v>
      </c>
      <c r="KS42" s="58">
        <f t="shared" si="18"/>
        <v>0</v>
      </c>
      <c r="KT42" s="58">
        <f t="shared" si="18"/>
        <v>1.6428571428571428</v>
      </c>
      <c r="KU42" s="58">
        <f t="shared" si="18"/>
        <v>0</v>
      </c>
      <c r="KV42" s="58">
        <f t="shared" si="18"/>
        <v>0</v>
      </c>
      <c r="KW42" s="58">
        <f t="shared" si="18"/>
        <v>1.6428571428571428</v>
      </c>
      <c r="KX42" s="58">
        <f t="shared" si="18"/>
        <v>0</v>
      </c>
      <c r="KY42" s="58">
        <f t="shared" si="18"/>
        <v>0</v>
      </c>
      <c r="KZ42" s="58">
        <f t="shared" si="18"/>
        <v>1.6428571428571428</v>
      </c>
      <c r="LA42" s="58">
        <f t="shared" si="18"/>
        <v>0</v>
      </c>
      <c r="LB42" s="58">
        <f t="shared" si="18"/>
        <v>0</v>
      </c>
      <c r="LC42" s="58">
        <f t="shared" si="18"/>
        <v>1.6428571428571428</v>
      </c>
      <c r="LD42" s="58">
        <f t="shared" si="18"/>
        <v>0</v>
      </c>
      <c r="LE42" s="58">
        <f t="shared" si="18"/>
        <v>0</v>
      </c>
      <c r="LF42" s="58">
        <f t="shared" si="18"/>
        <v>1.6428571428571428</v>
      </c>
      <c r="LG42" s="58">
        <f t="shared" si="18"/>
        <v>0</v>
      </c>
      <c r="LH42" s="58">
        <f t="shared" si="18"/>
        <v>0</v>
      </c>
      <c r="LI42" s="58">
        <f t="shared" si="18"/>
        <v>1.6428571428571428</v>
      </c>
      <c r="LJ42" s="58">
        <f t="shared" si="18"/>
        <v>0</v>
      </c>
      <c r="LK42" s="58">
        <f t="shared" si="18"/>
        <v>0</v>
      </c>
      <c r="LL42" s="58">
        <f t="shared" ref="LL42:NW42" si="19">LL41/14*100%</f>
        <v>1.6428571428571428</v>
      </c>
      <c r="LM42" s="58">
        <f t="shared" si="19"/>
        <v>0</v>
      </c>
      <c r="LN42" s="58">
        <f t="shared" si="19"/>
        <v>0</v>
      </c>
      <c r="LO42" s="58">
        <f t="shared" si="19"/>
        <v>1.6428571428571428</v>
      </c>
      <c r="LP42" s="58">
        <f t="shared" si="19"/>
        <v>0</v>
      </c>
      <c r="LQ42" s="58">
        <f t="shared" si="19"/>
        <v>0</v>
      </c>
      <c r="LR42" s="58">
        <f t="shared" si="19"/>
        <v>1.6428571428571428</v>
      </c>
      <c r="LS42" s="58">
        <f t="shared" si="19"/>
        <v>0</v>
      </c>
      <c r="LT42" s="58">
        <f t="shared" si="19"/>
        <v>0</v>
      </c>
      <c r="LU42" s="58">
        <f t="shared" si="19"/>
        <v>1.6428571428571428</v>
      </c>
      <c r="LV42" s="58">
        <f t="shared" si="19"/>
        <v>0</v>
      </c>
      <c r="LW42" s="58">
        <f t="shared" si="19"/>
        <v>0</v>
      </c>
      <c r="LX42" s="58">
        <f t="shared" si="19"/>
        <v>1.6428571428571428</v>
      </c>
      <c r="LY42" s="58">
        <f t="shared" si="19"/>
        <v>0</v>
      </c>
      <c r="LZ42" s="58">
        <f t="shared" si="19"/>
        <v>0</v>
      </c>
      <c r="MA42" s="58">
        <f t="shared" si="19"/>
        <v>1.6428571428571428</v>
      </c>
      <c r="MB42" s="58">
        <f t="shared" si="19"/>
        <v>0</v>
      </c>
      <c r="MC42" s="58">
        <f t="shared" si="19"/>
        <v>0</v>
      </c>
      <c r="MD42" s="58">
        <f t="shared" si="19"/>
        <v>1.6428571428571428</v>
      </c>
      <c r="ME42" s="58">
        <f t="shared" si="19"/>
        <v>0</v>
      </c>
      <c r="MF42" s="58">
        <f t="shared" si="19"/>
        <v>0</v>
      </c>
      <c r="MG42" s="58">
        <f t="shared" si="19"/>
        <v>1.7142857142857142</v>
      </c>
      <c r="MH42" s="58">
        <f t="shared" si="19"/>
        <v>0</v>
      </c>
      <c r="MI42" s="58">
        <f t="shared" si="19"/>
        <v>0</v>
      </c>
      <c r="MJ42" s="58">
        <f t="shared" si="19"/>
        <v>1.6428571428571428</v>
      </c>
      <c r="MK42" s="58">
        <f t="shared" si="19"/>
        <v>0</v>
      </c>
      <c r="ML42" s="58">
        <f t="shared" si="19"/>
        <v>0</v>
      </c>
      <c r="MM42" s="58">
        <f t="shared" si="19"/>
        <v>1.6428571428571428</v>
      </c>
      <c r="MN42" s="58">
        <f t="shared" si="19"/>
        <v>0</v>
      </c>
      <c r="MO42" s="58">
        <f t="shared" si="19"/>
        <v>0</v>
      </c>
      <c r="MP42" s="58">
        <f t="shared" si="19"/>
        <v>1.6428571428571428</v>
      </c>
      <c r="MQ42" s="58">
        <f t="shared" si="19"/>
        <v>0</v>
      </c>
      <c r="MR42" s="58">
        <f t="shared" si="19"/>
        <v>0</v>
      </c>
      <c r="MS42" s="58">
        <f t="shared" si="19"/>
        <v>1.6428571428571428</v>
      </c>
      <c r="MT42" s="58">
        <f t="shared" si="19"/>
        <v>0</v>
      </c>
      <c r="MU42" s="58">
        <f t="shared" si="19"/>
        <v>0</v>
      </c>
      <c r="MV42" s="58">
        <f t="shared" si="19"/>
        <v>1.6428571428571428</v>
      </c>
      <c r="MW42" s="58">
        <f t="shared" si="19"/>
        <v>0</v>
      </c>
      <c r="MX42" s="58">
        <f t="shared" si="19"/>
        <v>0</v>
      </c>
      <c r="MY42" s="58">
        <f t="shared" si="19"/>
        <v>1.6428571428571428</v>
      </c>
      <c r="MZ42" s="58">
        <f t="shared" si="19"/>
        <v>0</v>
      </c>
      <c r="NA42" s="58">
        <f t="shared" si="19"/>
        <v>0</v>
      </c>
      <c r="NB42" s="58">
        <f t="shared" si="19"/>
        <v>1.6428571428571428</v>
      </c>
      <c r="NC42" s="58">
        <f t="shared" si="19"/>
        <v>0</v>
      </c>
      <c r="ND42" s="58">
        <f t="shared" si="19"/>
        <v>0</v>
      </c>
      <c r="NE42" s="58">
        <f t="shared" si="19"/>
        <v>1.6428571428571428</v>
      </c>
      <c r="NF42" s="58">
        <f t="shared" si="19"/>
        <v>0</v>
      </c>
      <c r="NG42" s="58">
        <f t="shared" si="19"/>
        <v>0</v>
      </c>
      <c r="NH42" s="58">
        <f t="shared" si="19"/>
        <v>1.6428571428571428</v>
      </c>
      <c r="NI42" s="58">
        <f t="shared" si="19"/>
        <v>0</v>
      </c>
      <c r="NJ42" s="58">
        <f t="shared" si="19"/>
        <v>0</v>
      </c>
      <c r="NK42" s="58">
        <f t="shared" si="19"/>
        <v>1.6428571428571428</v>
      </c>
      <c r="NL42" s="58">
        <f t="shared" si="19"/>
        <v>0</v>
      </c>
      <c r="NM42" s="58">
        <f t="shared" si="19"/>
        <v>0</v>
      </c>
      <c r="NN42" s="58">
        <f t="shared" si="19"/>
        <v>1.6428571428571428</v>
      </c>
      <c r="NO42" s="58">
        <f t="shared" si="19"/>
        <v>0</v>
      </c>
      <c r="NP42" s="58">
        <f t="shared" si="19"/>
        <v>0</v>
      </c>
      <c r="NQ42" s="58">
        <f t="shared" si="19"/>
        <v>1.6428571428571428</v>
      </c>
      <c r="NR42" s="58">
        <f t="shared" si="19"/>
        <v>0</v>
      </c>
      <c r="NS42" s="58">
        <f t="shared" si="19"/>
        <v>0</v>
      </c>
      <c r="NT42" s="58">
        <f t="shared" si="19"/>
        <v>1.6428571428571428</v>
      </c>
      <c r="NU42" s="58">
        <f t="shared" si="19"/>
        <v>0</v>
      </c>
      <c r="NV42" s="58">
        <f t="shared" si="19"/>
        <v>0</v>
      </c>
      <c r="NW42" s="58">
        <f t="shared" si="19"/>
        <v>1.6428571428571428</v>
      </c>
      <c r="NX42" s="58">
        <f t="shared" ref="NX42:QI42" si="20">NX41/14*100%</f>
        <v>0</v>
      </c>
      <c r="NY42" s="58">
        <f t="shared" si="20"/>
        <v>0</v>
      </c>
      <c r="NZ42" s="58">
        <f t="shared" si="20"/>
        <v>1.6428571428571428</v>
      </c>
      <c r="OA42" s="58">
        <f t="shared" si="20"/>
        <v>0</v>
      </c>
      <c r="OB42" s="58">
        <f t="shared" si="20"/>
        <v>0</v>
      </c>
      <c r="OC42" s="58">
        <f t="shared" si="20"/>
        <v>1.6428571428571428</v>
      </c>
      <c r="OD42" s="58">
        <f t="shared" si="20"/>
        <v>0</v>
      </c>
      <c r="OE42" s="58">
        <f t="shared" si="20"/>
        <v>0</v>
      </c>
      <c r="OF42" s="58">
        <f t="shared" si="20"/>
        <v>1.6428571428571428</v>
      </c>
      <c r="OG42" s="58">
        <f t="shared" si="20"/>
        <v>0</v>
      </c>
      <c r="OH42" s="58">
        <f t="shared" si="20"/>
        <v>0</v>
      </c>
      <c r="OI42" s="58">
        <f t="shared" si="20"/>
        <v>1.6428571428571428</v>
      </c>
      <c r="OJ42" s="58">
        <f t="shared" si="20"/>
        <v>0</v>
      </c>
      <c r="OK42" s="58">
        <f t="shared" si="20"/>
        <v>0</v>
      </c>
      <c r="OL42" s="58">
        <f t="shared" si="20"/>
        <v>1.6428571428571428</v>
      </c>
      <c r="OM42" s="58">
        <f t="shared" si="20"/>
        <v>0</v>
      </c>
      <c r="ON42" s="58">
        <f t="shared" si="20"/>
        <v>0</v>
      </c>
      <c r="OO42" s="58">
        <f t="shared" si="20"/>
        <v>1.6428571428571428</v>
      </c>
      <c r="OP42" s="58">
        <f t="shared" si="20"/>
        <v>0</v>
      </c>
      <c r="OQ42" s="58">
        <f t="shared" si="20"/>
        <v>0</v>
      </c>
      <c r="OR42" s="58">
        <f t="shared" si="20"/>
        <v>1.6428571428571428</v>
      </c>
      <c r="OS42" s="58">
        <f t="shared" si="20"/>
        <v>0</v>
      </c>
      <c r="OT42" s="58">
        <f t="shared" si="20"/>
        <v>0</v>
      </c>
      <c r="OU42" s="58">
        <f t="shared" si="20"/>
        <v>1.6428571428571428</v>
      </c>
      <c r="OV42" s="58">
        <f t="shared" si="20"/>
        <v>0</v>
      </c>
      <c r="OW42" s="58">
        <f t="shared" si="20"/>
        <v>0</v>
      </c>
      <c r="OX42" s="58">
        <f t="shared" si="20"/>
        <v>1.6428571428571428</v>
      </c>
      <c r="OY42" s="58">
        <f t="shared" si="20"/>
        <v>0</v>
      </c>
      <c r="OZ42" s="58">
        <f t="shared" si="20"/>
        <v>0</v>
      </c>
      <c r="PA42" s="58">
        <f t="shared" si="20"/>
        <v>1.6428571428571428</v>
      </c>
      <c r="PB42" s="58">
        <f t="shared" si="20"/>
        <v>0</v>
      </c>
      <c r="PC42" s="58">
        <f t="shared" si="20"/>
        <v>0</v>
      </c>
      <c r="PD42" s="58">
        <f t="shared" si="20"/>
        <v>1.6428571428571428</v>
      </c>
      <c r="PE42" s="58">
        <f t="shared" si="20"/>
        <v>0</v>
      </c>
      <c r="PF42" s="58">
        <f t="shared" si="20"/>
        <v>0</v>
      </c>
      <c r="PG42" s="58">
        <f t="shared" si="20"/>
        <v>1.6428571428571428</v>
      </c>
      <c r="PH42" s="58">
        <f t="shared" si="20"/>
        <v>0</v>
      </c>
      <c r="PI42" s="58">
        <f t="shared" si="20"/>
        <v>0</v>
      </c>
      <c r="PJ42" s="58">
        <f t="shared" si="20"/>
        <v>1.6428571428571428</v>
      </c>
      <c r="PK42" s="58">
        <f t="shared" si="20"/>
        <v>0</v>
      </c>
      <c r="PL42" s="58">
        <f t="shared" si="20"/>
        <v>0</v>
      </c>
      <c r="PM42" s="58">
        <f t="shared" si="20"/>
        <v>1.6428571428571428</v>
      </c>
      <c r="PN42" s="58">
        <f t="shared" si="20"/>
        <v>0</v>
      </c>
      <c r="PO42" s="58">
        <f t="shared" si="20"/>
        <v>0</v>
      </c>
      <c r="PP42" s="58">
        <f t="shared" si="20"/>
        <v>1.6428571428571428</v>
      </c>
      <c r="PQ42" s="58">
        <f t="shared" si="20"/>
        <v>0</v>
      </c>
      <c r="PR42" s="58">
        <f t="shared" si="20"/>
        <v>0</v>
      </c>
      <c r="PS42" s="58">
        <f t="shared" si="20"/>
        <v>1.6428571428571428</v>
      </c>
      <c r="PT42" s="58">
        <f t="shared" si="20"/>
        <v>0</v>
      </c>
      <c r="PU42" s="58">
        <f t="shared" si="20"/>
        <v>0</v>
      </c>
      <c r="PV42" s="58">
        <f t="shared" si="20"/>
        <v>1.6428571428571428</v>
      </c>
      <c r="PW42" s="58">
        <f t="shared" si="20"/>
        <v>0</v>
      </c>
      <c r="PX42" s="58">
        <f t="shared" si="20"/>
        <v>0</v>
      </c>
      <c r="PY42" s="58">
        <f t="shared" si="20"/>
        <v>1.6428571428571428</v>
      </c>
      <c r="PZ42" s="58">
        <f t="shared" si="20"/>
        <v>0</v>
      </c>
      <c r="QA42" s="58">
        <f t="shared" si="20"/>
        <v>0</v>
      </c>
      <c r="QB42" s="58">
        <f t="shared" si="20"/>
        <v>1.6428571428571428</v>
      </c>
      <c r="QC42" s="58">
        <f t="shared" si="20"/>
        <v>0</v>
      </c>
      <c r="QD42" s="58">
        <f t="shared" si="20"/>
        <v>0</v>
      </c>
      <c r="QE42" s="58">
        <f t="shared" si="20"/>
        <v>1.6428571428571428</v>
      </c>
      <c r="QF42" s="58">
        <f t="shared" si="20"/>
        <v>0</v>
      </c>
      <c r="QG42" s="58">
        <f t="shared" si="20"/>
        <v>0</v>
      </c>
      <c r="QH42" s="58">
        <f t="shared" si="20"/>
        <v>1.6428571428571428</v>
      </c>
      <c r="QI42" s="58">
        <f t="shared" si="20"/>
        <v>0</v>
      </c>
      <c r="QJ42" s="58">
        <f t="shared" ref="QJ42:SU42" si="21">QJ41/14*100%</f>
        <v>0</v>
      </c>
      <c r="QK42" s="58">
        <f t="shared" si="21"/>
        <v>1.6428571428571428</v>
      </c>
      <c r="QL42" s="58">
        <f t="shared" si="21"/>
        <v>0</v>
      </c>
      <c r="QM42" s="58">
        <f t="shared" si="21"/>
        <v>0</v>
      </c>
      <c r="QN42" s="58">
        <f t="shared" si="21"/>
        <v>1.6428571428571428</v>
      </c>
      <c r="QO42" s="58">
        <f t="shared" si="21"/>
        <v>0</v>
      </c>
      <c r="QP42" s="58">
        <f t="shared" si="21"/>
        <v>0</v>
      </c>
      <c r="QQ42" s="58">
        <f t="shared" si="21"/>
        <v>1.6428571428571428</v>
      </c>
      <c r="QR42" s="58">
        <f t="shared" si="21"/>
        <v>0</v>
      </c>
      <c r="QS42" s="58">
        <f t="shared" si="21"/>
        <v>0</v>
      </c>
      <c r="QT42" s="58">
        <f t="shared" si="21"/>
        <v>1.6428571428571428</v>
      </c>
      <c r="QU42" s="58">
        <f t="shared" si="21"/>
        <v>0</v>
      </c>
      <c r="QV42" s="58">
        <f t="shared" si="21"/>
        <v>0</v>
      </c>
      <c r="QW42" s="58">
        <f t="shared" si="21"/>
        <v>1.6428571428571428</v>
      </c>
      <c r="QX42" s="58">
        <f t="shared" si="21"/>
        <v>0</v>
      </c>
      <c r="QY42" s="58">
        <f t="shared" si="21"/>
        <v>0</v>
      </c>
      <c r="QZ42" s="58">
        <f t="shared" si="21"/>
        <v>1.6428571428571428</v>
      </c>
      <c r="RA42" s="58">
        <f t="shared" si="21"/>
        <v>0</v>
      </c>
      <c r="RB42" s="58">
        <f t="shared" si="21"/>
        <v>0</v>
      </c>
      <c r="RC42" s="58">
        <f t="shared" si="21"/>
        <v>1.6428571428571428</v>
      </c>
      <c r="RD42" s="58">
        <f t="shared" si="21"/>
        <v>0</v>
      </c>
      <c r="RE42" s="58">
        <f t="shared" si="21"/>
        <v>0</v>
      </c>
      <c r="RF42" s="58">
        <f t="shared" si="21"/>
        <v>1.6428571428571428</v>
      </c>
      <c r="RG42" s="58">
        <f t="shared" si="21"/>
        <v>0</v>
      </c>
      <c r="RH42" s="58">
        <f t="shared" si="21"/>
        <v>0</v>
      </c>
      <c r="RI42" s="58">
        <f t="shared" si="21"/>
        <v>1.6428571428571428</v>
      </c>
      <c r="RJ42" s="58">
        <f t="shared" si="21"/>
        <v>0</v>
      </c>
      <c r="RK42" s="58">
        <f t="shared" si="21"/>
        <v>0</v>
      </c>
      <c r="RL42" s="58">
        <f t="shared" si="21"/>
        <v>1.6428571428571428</v>
      </c>
      <c r="RM42" s="58">
        <f t="shared" si="21"/>
        <v>0</v>
      </c>
      <c r="RN42" s="58">
        <f t="shared" si="21"/>
        <v>0</v>
      </c>
      <c r="RO42" s="58">
        <f t="shared" si="21"/>
        <v>1.6428571428571428</v>
      </c>
      <c r="RP42" s="58">
        <f t="shared" si="21"/>
        <v>0</v>
      </c>
      <c r="RQ42" s="58">
        <f t="shared" si="21"/>
        <v>0</v>
      </c>
      <c r="RR42" s="58">
        <f t="shared" si="21"/>
        <v>1.6428571428571428</v>
      </c>
      <c r="RS42" s="58">
        <f t="shared" si="21"/>
        <v>0</v>
      </c>
      <c r="RT42" s="58">
        <f t="shared" si="21"/>
        <v>0</v>
      </c>
      <c r="RU42" s="58">
        <f t="shared" si="21"/>
        <v>1.6428571428571428</v>
      </c>
      <c r="RV42" s="58">
        <f t="shared" si="21"/>
        <v>0</v>
      </c>
      <c r="RW42" s="58">
        <f t="shared" si="21"/>
        <v>0</v>
      </c>
      <c r="RX42" s="58">
        <f t="shared" si="21"/>
        <v>1.6428571428571428</v>
      </c>
      <c r="RY42" s="58">
        <f t="shared" si="21"/>
        <v>0</v>
      </c>
      <c r="RZ42" s="58">
        <f t="shared" si="21"/>
        <v>0</v>
      </c>
      <c r="SA42" s="58">
        <f t="shared" si="21"/>
        <v>1.6428571428571428</v>
      </c>
      <c r="SB42" s="58">
        <f t="shared" si="21"/>
        <v>0</v>
      </c>
      <c r="SC42" s="58">
        <f t="shared" si="21"/>
        <v>0</v>
      </c>
      <c r="SD42" s="58">
        <f t="shared" si="21"/>
        <v>1.6428571428571428</v>
      </c>
      <c r="SE42" s="58">
        <f t="shared" si="21"/>
        <v>0</v>
      </c>
      <c r="SF42" s="58">
        <f t="shared" si="21"/>
        <v>0</v>
      </c>
      <c r="SG42" s="58">
        <f t="shared" si="21"/>
        <v>1.6428571428571428</v>
      </c>
      <c r="SH42" s="58">
        <f t="shared" si="21"/>
        <v>0</v>
      </c>
      <c r="SI42" s="58">
        <f t="shared" si="21"/>
        <v>0</v>
      </c>
      <c r="SJ42" s="58">
        <f t="shared" si="21"/>
        <v>1.6428571428571428</v>
      </c>
      <c r="SK42" s="58">
        <f t="shared" si="21"/>
        <v>0</v>
      </c>
      <c r="SL42" s="58">
        <f t="shared" si="21"/>
        <v>0</v>
      </c>
      <c r="SM42" s="58">
        <f t="shared" si="21"/>
        <v>1.6428571428571428</v>
      </c>
      <c r="SN42" s="58">
        <f t="shared" si="21"/>
        <v>0</v>
      </c>
      <c r="SO42" s="58">
        <f t="shared" si="21"/>
        <v>0</v>
      </c>
      <c r="SP42" s="58">
        <f t="shared" si="21"/>
        <v>1.6428571428571428</v>
      </c>
      <c r="SQ42" s="58">
        <f t="shared" si="21"/>
        <v>0</v>
      </c>
      <c r="SR42" s="58">
        <f t="shared" si="21"/>
        <v>0</v>
      </c>
      <c r="SS42" s="58">
        <f t="shared" si="21"/>
        <v>1.6428571428571428</v>
      </c>
      <c r="ST42" s="58">
        <f t="shared" si="21"/>
        <v>0</v>
      </c>
      <c r="SU42" s="58">
        <f t="shared" si="21"/>
        <v>0</v>
      </c>
      <c r="SV42" s="58">
        <f t="shared" ref="SV42:TP42" si="22">SV41/14*100%</f>
        <v>1.6428571428571428</v>
      </c>
      <c r="SW42" s="58">
        <f t="shared" si="22"/>
        <v>0</v>
      </c>
      <c r="SX42" s="58">
        <f t="shared" si="22"/>
        <v>0</v>
      </c>
      <c r="SY42" s="58">
        <f t="shared" si="22"/>
        <v>1.6428571428571428</v>
      </c>
      <c r="SZ42" s="58">
        <f t="shared" si="22"/>
        <v>0</v>
      </c>
      <c r="TA42" s="58">
        <f t="shared" si="22"/>
        <v>0</v>
      </c>
      <c r="TB42" s="58">
        <f t="shared" si="22"/>
        <v>1.6428571428571428</v>
      </c>
      <c r="TC42" s="58">
        <f t="shared" si="22"/>
        <v>0</v>
      </c>
      <c r="TD42" s="58">
        <f t="shared" si="22"/>
        <v>0</v>
      </c>
      <c r="TE42" s="58">
        <f t="shared" si="22"/>
        <v>1.6428571428571428</v>
      </c>
      <c r="TF42" s="58">
        <f t="shared" si="22"/>
        <v>0</v>
      </c>
      <c r="TG42" s="58">
        <f t="shared" si="22"/>
        <v>0</v>
      </c>
      <c r="TH42" s="58">
        <f t="shared" si="22"/>
        <v>1.6428571428571428</v>
      </c>
      <c r="TI42" s="58">
        <f t="shared" si="22"/>
        <v>0</v>
      </c>
      <c r="TJ42" s="58">
        <f t="shared" si="22"/>
        <v>0</v>
      </c>
      <c r="TK42" s="58">
        <f t="shared" si="22"/>
        <v>1.6428571428571428</v>
      </c>
      <c r="TL42" s="58">
        <f t="shared" si="22"/>
        <v>0</v>
      </c>
      <c r="TM42" s="58">
        <f t="shared" si="22"/>
        <v>0</v>
      </c>
      <c r="TN42" s="58">
        <f t="shared" si="22"/>
        <v>1.6428571428571428</v>
      </c>
      <c r="TO42" s="58">
        <f t="shared" si="22"/>
        <v>0</v>
      </c>
      <c r="TP42" s="58">
        <f t="shared" si="22"/>
        <v>0</v>
      </c>
    </row>
    <row r="43" spans="1:536">
      <c r="A43" s="4"/>
      <c r="B43" s="4"/>
      <c r="C43" s="138">
        <v>1</v>
      </c>
      <c r="D43" s="139"/>
      <c r="E43" s="140"/>
      <c r="F43" s="138">
        <v>1</v>
      </c>
      <c r="G43" s="139"/>
      <c r="H43" s="140"/>
      <c r="I43" s="138">
        <v>1</v>
      </c>
      <c r="J43" s="139"/>
      <c r="K43" s="140"/>
      <c r="L43" s="138">
        <v>1</v>
      </c>
      <c r="M43" s="139"/>
      <c r="N43" s="140"/>
      <c r="O43" s="138">
        <v>1</v>
      </c>
      <c r="P43" s="139"/>
      <c r="Q43" s="140"/>
      <c r="R43" s="138">
        <v>1</v>
      </c>
      <c r="S43" s="139"/>
      <c r="T43" s="140"/>
      <c r="U43" s="138">
        <v>1</v>
      </c>
      <c r="V43" s="139"/>
      <c r="W43" s="140"/>
      <c r="X43" s="138">
        <v>1</v>
      </c>
      <c r="Y43" s="139"/>
      <c r="Z43" s="140"/>
      <c r="AA43" s="138">
        <v>1</v>
      </c>
      <c r="AB43" s="139"/>
      <c r="AC43" s="140"/>
      <c r="AD43" s="138">
        <v>1</v>
      </c>
      <c r="AE43" s="139"/>
      <c r="AF43" s="140"/>
      <c r="AG43" s="138">
        <v>1</v>
      </c>
      <c r="AH43" s="139"/>
      <c r="AI43" s="140"/>
      <c r="AJ43" s="138">
        <v>1</v>
      </c>
      <c r="AK43" s="139"/>
      <c r="AL43" s="140"/>
      <c r="AM43" s="138">
        <v>1</v>
      </c>
      <c r="AN43" s="139"/>
      <c r="AO43" s="140"/>
      <c r="AP43" s="138">
        <v>1</v>
      </c>
      <c r="AQ43" s="139"/>
      <c r="AR43" s="140"/>
      <c r="AS43" s="138">
        <v>1</v>
      </c>
      <c r="AT43" s="139"/>
      <c r="AU43" s="140"/>
      <c r="AV43" s="138">
        <v>1</v>
      </c>
      <c r="AW43" s="139"/>
      <c r="AX43" s="140"/>
      <c r="AY43" s="138">
        <v>1</v>
      </c>
      <c r="AZ43" s="139"/>
      <c r="BA43" s="140"/>
      <c r="BB43" s="138">
        <v>1</v>
      </c>
      <c r="BC43" s="139"/>
      <c r="BD43" s="140"/>
      <c r="BE43" s="138">
        <v>1</v>
      </c>
      <c r="BF43" s="139"/>
      <c r="BG43" s="140"/>
      <c r="BH43" s="138">
        <v>1</v>
      </c>
      <c r="BI43" s="139"/>
      <c r="BJ43" s="140"/>
      <c r="BK43" s="138">
        <v>1</v>
      </c>
      <c r="BL43" s="139"/>
      <c r="BM43" s="140"/>
      <c r="BN43" s="138">
        <v>1</v>
      </c>
      <c r="BO43" s="139"/>
      <c r="BP43" s="140"/>
      <c r="BQ43" s="138">
        <v>1</v>
      </c>
      <c r="BR43" s="139"/>
      <c r="BS43" s="140"/>
      <c r="BT43" s="138">
        <v>1</v>
      </c>
      <c r="BU43" s="139"/>
      <c r="BV43" s="140"/>
      <c r="BW43" s="138">
        <v>1</v>
      </c>
      <c r="BX43" s="139"/>
      <c r="BY43" s="140"/>
      <c r="BZ43" s="138">
        <v>1</v>
      </c>
      <c r="CA43" s="139"/>
      <c r="CB43" s="140"/>
      <c r="CC43" s="138">
        <v>1</v>
      </c>
      <c r="CD43" s="139"/>
      <c r="CE43" s="140"/>
      <c r="CF43" s="138">
        <v>1</v>
      </c>
      <c r="CG43" s="139"/>
      <c r="CH43" s="140"/>
      <c r="CI43" s="138">
        <v>1</v>
      </c>
      <c r="CJ43" s="139"/>
      <c r="CK43" s="140"/>
      <c r="CL43" s="138">
        <v>1</v>
      </c>
      <c r="CM43" s="139"/>
      <c r="CN43" s="140"/>
      <c r="CO43" s="138">
        <v>1</v>
      </c>
      <c r="CP43" s="139"/>
      <c r="CQ43" s="140"/>
      <c r="CR43" s="138">
        <v>1</v>
      </c>
      <c r="CS43" s="139"/>
      <c r="CT43" s="140"/>
      <c r="CU43" s="138">
        <v>1</v>
      </c>
      <c r="CV43" s="139"/>
      <c r="CW43" s="140"/>
      <c r="CX43" s="138">
        <v>1</v>
      </c>
      <c r="CY43" s="139"/>
      <c r="CZ43" s="140"/>
      <c r="DA43" s="138">
        <v>1</v>
      </c>
      <c r="DB43" s="139"/>
      <c r="DC43" s="140"/>
      <c r="DD43" s="138">
        <v>1</v>
      </c>
      <c r="DE43" s="139"/>
      <c r="DF43" s="140"/>
      <c r="DG43" s="138">
        <v>1</v>
      </c>
      <c r="DH43" s="139"/>
      <c r="DI43" s="140"/>
      <c r="DJ43" s="138">
        <v>1</v>
      </c>
      <c r="DK43" s="139"/>
      <c r="DL43" s="140"/>
      <c r="DM43" s="138">
        <v>1</v>
      </c>
      <c r="DN43" s="139"/>
      <c r="DO43" s="140"/>
      <c r="DP43" s="138">
        <v>1</v>
      </c>
      <c r="DQ43" s="139"/>
      <c r="DR43" s="140"/>
      <c r="DS43" s="138">
        <v>1</v>
      </c>
      <c r="DT43" s="139"/>
      <c r="DU43" s="140"/>
      <c r="DV43" s="138">
        <v>1</v>
      </c>
      <c r="DW43" s="139"/>
      <c r="DX43" s="140"/>
      <c r="DY43" s="138">
        <v>1</v>
      </c>
      <c r="DZ43" s="139"/>
      <c r="EA43" s="140"/>
      <c r="EB43" s="138">
        <v>1</v>
      </c>
      <c r="EC43" s="139"/>
      <c r="ED43" s="140"/>
      <c r="EE43" s="138">
        <v>1</v>
      </c>
      <c r="EF43" s="139"/>
      <c r="EG43" s="140"/>
      <c r="EH43" s="138">
        <v>1</v>
      </c>
      <c r="EI43" s="139"/>
      <c r="EJ43" s="140"/>
      <c r="EK43" s="138">
        <v>1</v>
      </c>
      <c r="EL43" s="139"/>
      <c r="EM43" s="140"/>
      <c r="EN43" s="138">
        <v>1</v>
      </c>
      <c r="EO43" s="139"/>
      <c r="EP43" s="140"/>
      <c r="EQ43" s="138">
        <v>1</v>
      </c>
      <c r="ER43" s="139"/>
      <c r="ES43" s="140"/>
      <c r="ET43" s="138">
        <v>1</v>
      </c>
      <c r="EU43" s="139"/>
      <c r="EV43" s="140"/>
      <c r="EW43" s="138">
        <v>1</v>
      </c>
      <c r="EX43" s="139"/>
      <c r="EY43" s="140"/>
      <c r="EZ43" s="138">
        <v>1</v>
      </c>
      <c r="FA43" s="139"/>
      <c r="FB43" s="140"/>
      <c r="FC43" s="138">
        <v>1</v>
      </c>
      <c r="FD43" s="139"/>
      <c r="FE43" s="140"/>
      <c r="FF43" s="138">
        <v>1</v>
      </c>
      <c r="FG43" s="139"/>
      <c r="FH43" s="140"/>
      <c r="FI43" s="138">
        <v>1</v>
      </c>
      <c r="FJ43" s="139"/>
      <c r="FK43" s="140"/>
      <c r="FL43" s="138">
        <v>1</v>
      </c>
      <c r="FM43" s="139"/>
      <c r="FN43" s="140"/>
      <c r="FO43" s="138">
        <v>1</v>
      </c>
      <c r="FP43" s="139"/>
      <c r="FQ43" s="140"/>
      <c r="FR43" s="138">
        <v>1</v>
      </c>
      <c r="FS43" s="139"/>
      <c r="FT43" s="140"/>
      <c r="FU43" s="138">
        <v>1</v>
      </c>
      <c r="FV43" s="139"/>
      <c r="FW43" s="140"/>
      <c r="FX43" s="138">
        <v>1</v>
      </c>
      <c r="FY43" s="139"/>
      <c r="FZ43" s="140"/>
      <c r="GA43" s="138">
        <v>1</v>
      </c>
      <c r="GB43" s="139"/>
      <c r="GC43" s="140"/>
      <c r="GD43" s="138">
        <v>1</v>
      </c>
      <c r="GE43" s="139"/>
      <c r="GF43" s="140"/>
      <c r="GG43" s="138">
        <v>1</v>
      </c>
      <c r="GH43" s="139"/>
      <c r="GI43" s="140"/>
      <c r="GJ43" s="138">
        <v>1</v>
      </c>
      <c r="GK43" s="139"/>
      <c r="GL43" s="140"/>
      <c r="GM43" s="138">
        <v>1</v>
      </c>
      <c r="GN43" s="139"/>
      <c r="GO43" s="140"/>
      <c r="GP43" s="138">
        <v>1</v>
      </c>
      <c r="GQ43" s="139"/>
      <c r="GR43" s="140"/>
      <c r="GS43" s="138">
        <v>1</v>
      </c>
      <c r="GT43" s="139"/>
      <c r="GU43" s="140"/>
      <c r="GV43" s="138">
        <v>1</v>
      </c>
      <c r="GW43" s="139"/>
      <c r="GX43" s="140"/>
      <c r="GY43" s="138">
        <v>1</v>
      </c>
      <c r="GZ43" s="139"/>
      <c r="HA43" s="140"/>
      <c r="HB43" s="138">
        <v>1</v>
      </c>
      <c r="HC43" s="139"/>
      <c r="HD43" s="140"/>
      <c r="HE43" s="138">
        <v>1</v>
      </c>
      <c r="HF43" s="139"/>
      <c r="HG43" s="140"/>
      <c r="HH43" s="138">
        <v>1</v>
      </c>
      <c r="HI43" s="139"/>
      <c r="HJ43" s="140"/>
      <c r="HK43" s="138">
        <v>1</v>
      </c>
      <c r="HL43" s="139"/>
      <c r="HM43" s="140"/>
      <c r="HN43" s="138">
        <v>1</v>
      </c>
      <c r="HO43" s="139"/>
      <c r="HP43" s="140"/>
      <c r="HQ43" s="138">
        <v>1</v>
      </c>
      <c r="HR43" s="139"/>
      <c r="HS43" s="140"/>
      <c r="HT43" s="138">
        <v>1</v>
      </c>
      <c r="HU43" s="139"/>
      <c r="HV43" s="140"/>
      <c r="HW43" s="138">
        <v>1</v>
      </c>
      <c r="HX43" s="139"/>
      <c r="HY43" s="140"/>
      <c r="HZ43" s="138">
        <v>1</v>
      </c>
      <c r="IA43" s="139"/>
      <c r="IB43" s="140"/>
      <c r="IC43" s="138">
        <v>1</v>
      </c>
      <c r="ID43" s="139"/>
      <c r="IE43" s="140"/>
      <c r="IF43" s="138">
        <v>1</v>
      </c>
      <c r="IG43" s="139"/>
      <c r="IH43" s="140"/>
      <c r="II43" s="138">
        <v>1</v>
      </c>
      <c r="IJ43" s="139"/>
      <c r="IK43" s="140"/>
      <c r="IL43" s="138">
        <v>1</v>
      </c>
      <c r="IM43" s="139"/>
      <c r="IN43" s="140"/>
      <c r="IO43" s="138">
        <v>1</v>
      </c>
      <c r="IP43" s="139"/>
      <c r="IQ43" s="140"/>
      <c r="IR43" s="138">
        <v>1</v>
      </c>
      <c r="IS43" s="139"/>
      <c r="IT43" s="140"/>
      <c r="IU43" s="138">
        <v>1</v>
      </c>
      <c r="IV43" s="139"/>
      <c r="IW43" s="140"/>
      <c r="IX43" s="138">
        <v>1</v>
      </c>
      <c r="IY43" s="139"/>
      <c r="IZ43" s="140"/>
      <c r="JA43" s="138">
        <v>1</v>
      </c>
      <c r="JB43" s="139"/>
      <c r="JC43" s="140"/>
      <c r="JD43" s="138">
        <v>1</v>
      </c>
      <c r="JE43" s="139"/>
      <c r="JF43" s="140"/>
      <c r="JG43" s="138">
        <v>1</v>
      </c>
      <c r="JH43" s="139"/>
      <c r="JI43" s="140"/>
      <c r="JJ43" s="138">
        <v>1</v>
      </c>
      <c r="JK43" s="139"/>
      <c r="JL43" s="140"/>
      <c r="JM43" s="138">
        <v>1</v>
      </c>
      <c r="JN43" s="139"/>
      <c r="JO43" s="140"/>
      <c r="JP43" s="138">
        <v>1</v>
      </c>
      <c r="JQ43" s="139"/>
      <c r="JR43" s="140"/>
      <c r="JS43" s="138">
        <v>1</v>
      </c>
      <c r="JT43" s="139"/>
      <c r="JU43" s="140"/>
      <c r="JV43" s="138">
        <v>1</v>
      </c>
      <c r="JW43" s="139"/>
      <c r="JX43" s="140"/>
      <c r="JY43" s="138">
        <v>1</v>
      </c>
      <c r="JZ43" s="139"/>
      <c r="KA43" s="140"/>
      <c r="KB43" s="138">
        <v>1</v>
      </c>
      <c r="KC43" s="139"/>
      <c r="KD43" s="140"/>
      <c r="KE43" s="138">
        <v>1</v>
      </c>
      <c r="KF43" s="139"/>
      <c r="KG43" s="140"/>
      <c r="KH43" s="138">
        <v>1</v>
      </c>
      <c r="KI43" s="139"/>
      <c r="KJ43" s="140"/>
      <c r="KK43" s="138">
        <v>1</v>
      </c>
      <c r="KL43" s="139"/>
      <c r="KM43" s="140"/>
      <c r="KN43" s="138">
        <v>1</v>
      </c>
      <c r="KO43" s="139"/>
      <c r="KP43" s="140"/>
      <c r="KQ43" s="138">
        <v>1</v>
      </c>
      <c r="KR43" s="139"/>
      <c r="KS43" s="140"/>
      <c r="KT43" s="138">
        <v>1</v>
      </c>
      <c r="KU43" s="139"/>
      <c r="KV43" s="140"/>
      <c r="KW43" s="138">
        <v>1</v>
      </c>
      <c r="KX43" s="139"/>
      <c r="KY43" s="140"/>
      <c r="KZ43" s="138">
        <v>1</v>
      </c>
      <c r="LA43" s="139"/>
      <c r="LB43" s="140"/>
      <c r="LC43" s="138">
        <v>1</v>
      </c>
      <c r="LD43" s="139"/>
      <c r="LE43" s="140"/>
      <c r="LF43" s="138">
        <v>1</v>
      </c>
      <c r="LG43" s="139"/>
      <c r="LH43" s="140"/>
      <c r="LI43" s="138">
        <v>1</v>
      </c>
      <c r="LJ43" s="139"/>
      <c r="LK43" s="140"/>
      <c r="LL43" s="138">
        <v>1</v>
      </c>
      <c r="LM43" s="139"/>
      <c r="LN43" s="140"/>
      <c r="LO43" s="138">
        <v>1</v>
      </c>
      <c r="LP43" s="139"/>
      <c r="LQ43" s="140"/>
      <c r="LR43" s="138">
        <v>1</v>
      </c>
      <c r="LS43" s="139"/>
      <c r="LT43" s="140"/>
      <c r="LU43" s="138">
        <v>1</v>
      </c>
      <c r="LV43" s="139"/>
      <c r="LW43" s="140"/>
      <c r="LX43" s="138">
        <v>1</v>
      </c>
      <c r="LY43" s="139"/>
      <c r="LZ43" s="140"/>
      <c r="MA43" s="138">
        <v>1</v>
      </c>
      <c r="MB43" s="139"/>
      <c r="MC43" s="140"/>
      <c r="MD43" s="138">
        <v>1</v>
      </c>
      <c r="ME43" s="139"/>
      <c r="MF43" s="140"/>
      <c r="MG43" s="138">
        <v>1</v>
      </c>
      <c r="MH43" s="139"/>
      <c r="MI43" s="140"/>
      <c r="MJ43" s="138">
        <v>1</v>
      </c>
      <c r="MK43" s="139"/>
      <c r="ML43" s="140"/>
      <c r="MM43" s="138">
        <v>1</v>
      </c>
      <c r="MN43" s="139"/>
      <c r="MO43" s="140"/>
      <c r="MP43" s="138">
        <v>1</v>
      </c>
      <c r="MQ43" s="139"/>
      <c r="MR43" s="140"/>
      <c r="MS43" s="138">
        <v>1</v>
      </c>
      <c r="MT43" s="139"/>
      <c r="MU43" s="140"/>
      <c r="MV43" s="138">
        <v>1</v>
      </c>
      <c r="MW43" s="139"/>
      <c r="MX43" s="140"/>
      <c r="MY43" s="138">
        <v>1</v>
      </c>
      <c r="MZ43" s="139"/>
      <c r="NA43" s="140"/>
      <c r="NB43" s="138">
        <v>1</v>
      </c>
      <c r="NC43" s="139"/>
      <c r="ND43" s="140"/>
      <c r="NE43" s="138">
        <v>1</v>
      </c>
      <c r="NF43" s="139"/>
      <c r="NG43" s="140"/>
      <c r="NH43" s="138">
        <v>1</v>
      </c>
      <c r="NI43" s="139"/>
      <c r="NJ43" s="140"/>
      <c r="NK43" s="138">
        <v>1</v>
      </c>
      <c r="NL43" s="139"/>
      <c r="NM43" s="140"/>
      <c r="NN43" s="138">
        <v>1</v>
      </c>
      <c r="NO43" s="139"/>
      <c r="NP43" s="140"/>
      <c r="NQ43" s="138">
        <v>1</v>
      </c>
      <c r="NR43" s="139"/>
      <c r="NS43" s="140"/>
      <c r="NT43" s="138">
        <v>1</v>
      </c>
      <c r="NU43" s="139"/>
      <c r="NV43" s="140"/>
      <c r="NW43" s="138">
        <v>1</v>
      </c>
      <c r="NX43" s="139"/>
      <c r="NY43" s="140"/>
      <c r="NZ43" s="138">
        <v>1</v>
      </c>
      <c r="OA43" s="139"/>
      <c r="OB43" s="140"/>
      <c r="OC43" s="138">
        <v>1</v>
      </c>
      <c r="OD43" s="139"/>
      <c r="OE43" s="140"/>
      <c r="OF43" s="138">
        <v>1</v>
      </c>
      <c r="OG43" s="139"/>
      <c r="OH43" s="140"/>
      <c r="OI43" s="138">
        <v>1</v>
      </c>
      <c r="OJ43" s="139"/>
      <c r="OK43" s="140"/>
      <c r="OL43" s="138">
        <v>1</v>
      </c>
      <c r="OM43" s="139"/>
      <c r="ON43" s="140"/>
      <c r="OO43" s="138">
        <v>1</v>
      </c>
      <c r="OP43" s="139"/>
      <c r="OQ43" s="140"/>
      <c r="OR43" s="138">
        <v>1</v>
      </c>
      <c r="OS43" s="139"/>
      <c r="OT43" s="140"/>
      <c r="OU43" s="138">
        <v>1</v>
      </c>
      <c r="OV43" s="139"/>
      <c r="OW43" s="140"/>
      <c r="OX43" s="138">
        <v>1</v>
      </c>
      <c r="OY43" s="139"/>
      <c r="OZ43" s="140"/>
      <c r="PA43" s="138">
        <v>1</v>
      </c>
      <c r="PB43" s="139"/>
      <c r="PC43" s="140"/>
      <c r="PD43" s="138">
        <v>1</v>
      </c>
      <c r="PE43" s="139"/>
      <c r="PF43" s="140"/>
      <c r="PG43" s="138">
        <v>1</v>
      </c>
      <c r="PH43" s="139"/>
      <c r="PI43" s="140"/>
      <c r="PJ43" s="138">
        <v>1</v>
      </c>
      <c r="PK43" s="139"/>
      <c r="PL43" s="140"/>
      <c r="PM43" s="138">
        <v>1</v>
      </c>
      <c r="PN43" s="139"/>
      <c r="PO43" s="140"/>
      <c r="PP43" s="138">
        <v>1</v>
      </c>
      <c r="PQ43" s="139"/>
      <c r="PR43" s="140"/>
      <c r="PS43" s="138">
        <v>1</v>
      </c>
      <c r="PT43" s="139"/>
      <c r="PU43" s="140"/>
      <c r="PV43" s="138">
        <v>1</v>
      </c>
      <c r="PW43" s="139"/>
      <c r="PX43" s="140"/>
      <c r="PY43" s="138">
        <v>1</v>
      </c>
      <c r="PZ43" s="139"/>
      <c r="QA43" s="140"/>
      <c r="QB43" s="138">
        <v>1</v>
      </c>
      <c r="QC43" s="139"/>
      <c r="QD43" s="140"/>
      <c r="QE43" s="138">
        <v>1</v>
      </c>
      <c r="QF43" s="139"/>
      <c r="QG43" s="140"/>
      <c r="QH43" s="138">
        <v>1</v>
      </c>
      <c r="QI43" s="139"/>
      <c r="QJ43" s="140"/>
      <c r="QK43" s="138">
        <v>1</v>
      </c>
      <c r="QL43" s="139"/>
      <c r="QM43" s="140"/>
      <c r="QN43" s="138">
        <v>1</v>
      </c>
      <c r="QO43" s="139"/>
      <c r="QP43" s="140"/>
      <c r="QQ43" s="138">
        <v>1</v>
      </c>
      <c r="QR43" s="139"/>
      <c r="QS43" s="140"/>
      <c r="QT43" s="138">
        <v>1</v>
      </c>
      <c r="QU43" s="139"/>
      <c r="QV43" s="140"/>
      <c r="QW43" s="138">
        <v>1</v>
      </c>
      <c r="QX43" s="139"/>
      <c r="QY43" s="140"/>
      <c r="QZ43" s="138">
        <v>1</v>
      </c>
      <c r="RA43" s="139"/>
      <c r="RB43" s="140"/>
      <c r="RC43" s="138">
        <v>1</v>
      </c>
      <c r="RD43" s="139"/>
      <c r="RE43" s="140"/>
      <c r="RF43" s="138">
        <v>1</v>
      </c>
      <c r="RG43" s="139"/>
      <c r="RH43" s="140"/>
      <c r="RI43" s="138">
        <v>1</v>
      </c>
      <c r="RJ43" s="139"/>
      <c r="RK43" s="140"/>
      <c r="RL43" s="138">
        <v>1</v>
      </c>
      <c r="RM43" s="139"/>
      <c r="RN43" s="140"/>
      <c r="RO43" s="138">
        <v>1</v>
      </c>
      <c r="RP43" s="139"/>
      <c r="RQ43" s="140"/>
      <c r="RR43" s="138">
        <v>1</v>
      </c>
      <c r="RS43" s="139"/>
      <c r="RT43" s="140"/>
      <c r="RU43" s="138">
        <v>1</v>
      </c>
      <c r="RV43" s="139"/>
      <c r="RW43" s="140"/>
      <c r="RX43" s="138">
        <v>1</v>
      </c>
      <c r="RY43" s="139"/>
      <c r="RZ43" s="140"/>
      <c r="SA43" s="138">
        <v>1</v>
      </c>
      <c r="SB43" s="139"/>
      <c r="SC43" s="140"/>
      <c r="SD43" s="138">
        <v>1</v>
      </c>
      <c r="SE43" s="139"/>
      <c r="SF43" s="140"/>
      <c r="SG43" s="138">
        <v>1</v>
      </c>
      <c r="SH43" s="139"/>
      <c r="SI43" s="140"/>
      <c r="SJ43" s="138">
        <v>1</v>
      </c>
      <c r="SK43" s="139"/>
      <c r="SL43" s="140"/>
      <c r="SM43" s="138">
        <v>1</v>
      </c>
      <c r="SN43" s="139"/>
      <c r="SO43" s="140"/>
      <c r="SP43" s="138">
        <v>1</v>
      </c>
      <c r="SQ43" s="139"/>
      <c r="SR43" s="140"/>
      <c r="SS43" s="138">
        <v>1</v>
      </c>
      <c r="ST43" s="139"/>
      <c r="SU43" s="140"/>
      <c r="SV43" s="138">
        <v>1</v>
      </c>
      <c r="SW43" s="139"/>
      <c r="SX43" s="140"/>
      <c r="SY43" s="138">
        <v>1</v>
      </c>
      <c r="SZ43" s="139"/>
      <c r="TA43" s="140"/>
      <c r="TB43" s="138">
        <v>1</v>
      </c>
      <c r="TC43" s="139"/>
      <c r="TD43" s="140"/>
      <c r="TE43" s="138">
        <v>1</v>
      </c>
      <c r="TF43" s="139"/>
      <c r="TG43" s="140"/>
      <c r="TH43" s="138">
        <v>1</v>
      </c>
      <c r="TI43" s="139"/>
      <c r="TJ43" s="140"/>
      <c r="TK43" s="138">
        <v>1</v>
      </c>
      <c r="TL43" s="139"/>
      <c r="TM43" s="140"/>
      <c r="TN43" s="141">
        <v>1</v>
      </c>
      <c r="TO43" s="142"/>
      <c r="TP43" s="143"/>
    </row>
    <row r="44" spans="1:536">
      <c r="B44" s="12" t="s">
        <v>3180</v>
      </c>
    </row>
    <row r="45" spans="1:536">
      <c r="B45" t="s">
        <v>3181</v>
      </c>
      <c r="C45" t="s">
        <v>3182</v>
      </c>
      <c r="D45" s="13">
        <f>(C42+F42+I42+L42+O42+R42+U42+X42+AA42+AD42+AG42+AJ42+AM42+AP42+AS42+AV42+AY42+BB42+BE42+BH42+BK42+BN42+BQ42+BT42+BW42)/25</f>
        <v>1.6428571428571432</v>
      </c>
      <c r="E45">
        <f>(D45*14)/1</f>
        <v>23.000000000000007</v>
      </c>
    </row>
    <row r="46" spans="1:536">
      <c r="B46" t="s">
        <v>3183</v>
      </c>
      <c r="C46" t="s">
        <v>3182</v>
      </c>
      <c r="D46" s="13">
        <f>(D42+G42+J42+M42+P42+S42+V42+Y42+AB42+AE42+AH42+AK42+AN42+AQ42+AT42+AW42+AZ42+BC42+BF42+BI42+BL42+BO42+BR42+BU42+BX42)/25</f>
        <v>0</v>
      </c>
      <c r="E46" s="24">
        <f t="shared" ref="E46:E63" si="23">(D46*14)/1</f>
        <v>0</v>
      </c>
    </row>
    <row r="47" spans="1:536">
      <c r="B47" t="s">
        <v>3184</v>
      </c>
      <c r="C47" t="s">
        <v>3182</v>
      </c>
      <c r="D47" s="13">
        <f>(E42+H42+K42+N42+Q42+T42+W42+Z42+AC42+AF42+AI42+AL42+AO42+AR42+AU42+AX42+BA42+BD42+BG42+BJ42+BM42+BP42+BS42+BV42+BY42)/25</f>
        <v>0</v>
      </c>
      <c r="E47" s="24">
        <f t="shared" si="23"/>
        <v>0</v>
      </c>
    </row>
    <row r="48" spans="1:536">
      <c r="D48" s="13"/>
      <c r="E48" s="24"/>
    </row>
    <row r="49" spans="2:5">
      <c r="B49" t="s">
        <v>3181</v>
      </c>
      <c r="C49" t="s">
        <v>3185</v>
      </c>
      <c r="D49" s="13">
        <f>(BZ42+CC42+CF42+CI42+CL42+CO42+CR42+CU42+CX42+DA42+DD42+DG42+DJ42+DM42+DP42+DS42+DV42+DY42+EB42+EE42+EH42+EK42+EN42+EQ42+ET42+EW42+EZ42+FC42+FF42+FI42+FL42+FO42+FR42+FU42+FX42+GA42+GD42+GG42+GJ42+GM42+GP42+GS42)/42</f>
        <v>1.566326530612246</v>
      </c>
      <c r="E49" s="24">
        <f t="shared" si="23"/>
        <v>21.928571428571445</v>
      </c>
    </row>
    <row r="50" spans="2:5">
      <c r="B50" t="s">
        <v>3183</v>
      </c>
      <c r="C50" t="s">
        <v>3185</v>
      </c>
      <c r="D50" s="13">
        <f>(CA42+CD42+CG42+CJ42+CM42+CP42+CS42+CV42+CY42+DB42+DE42+DH42+DK42+DN42+DQ42+DT42+DW42+DZ42+EC42+EF42+EI42+EL42+EO42+ER42+EU42+EX42+FA42+FD42+FG42+FJ42+FM42+FP42+FS42+FV42+FY42+GB42+GE42+GH42+GK42+GN42+GQ42+GT42)/42</f>
        <v>7.8231292517006806E-2</v>
      </c>
      <c r="E50" s="24">
        <f t="shared" si="23"/>
        <v>1.0952380952380953</v>
      </c>
    </row>
    <row r="51" spans="2:5">
      <c r="B51" t="s">
        <v>3184</v>
      </c>
      <c r="C51" t="s">
        <v>3185</v>
      </c>
      <c r="D51" s="13">
        <f>(CB42+CE42+CH42+CK42+CN42+CQ42+CT42+CW42+CZ42+DC42+DF42+DI42+DL42+DO42+DR42+DU42+DX42+EA42+ED42+EG42+EJ42+EM42+EP42+ES42+EV42+EY42+FB42+FE42+FH42+FK42+FN42+FQ42+FT42+FW42+FZ42+GC42+GF42+GI42+GL42+GO42+GR42+GU42)/42</f>
        <v>0</v>
      </c>
      <c r="E51" s="24">
        <f t="shared" si="23"/>
        <v>0</v>
      </c>
    </row>
    <row r="52" spans="2:5">
      <c r="D52" s="13"/>
      <c r="E52" s="24"/>
    </row>
    <row r="53" spans="2:5">
      <c r="B53" t="s">
        <v>3181</v>
      </c>
      <c r="C53" t="s">
        <v>3187</v>
      </c>
      <c r="D53" s="13">
        <f>(GV42+GY42+HB42+HE42+HH42+HK42+HN42+HQ42+HT42+HW42+HZ42+IC42+IF42)/13</f>
        <v>1.6428571428571426</v>
      </c>
      <c r="E53" s="24">
        <f t="shared" si="23"/>
        <v>22.999999999999996</v>
      </c>
    </row>
    <row r="54" spans="2:5">
      <c r="B54" t="s">
        <v>3183</v>
      </c>
      <c r="C54" t="s">
        <v>3187</v>
      </c>
      <c r="D54" s="13">
        <f>(GW42+GZ42+HC42+HF42+HI42+HL42+HO42+HR42+HU42+HX42+IA42+ID42+IG42)/13</f>
        <v>0</v>
      </c>
      <c r="E54" s="24">
        <f t="shared" si="23"/>
        <v>0</v>
      </c>
    </row>
    <row r="55" spans="2:5">
      <c r="B55" t="s">
        <v>3184</v>
      </c>
      <c r="C55" t="s">
        <v>3187</v>
      </c>
      <c r="D55" s="13">
        <f>(GX42+HA42+HD42+HG42+HJ42+HM42+HP42+HS42+HV42+HY42+IB42+IE42+IH42)/13</f>
        <v>0</v>
      </c>
      <c r="E55" s="24">
        <f t="shared" si="23"/>
        <v>0</v>
      </c>
    </row>
    <row r="56" spans="2:5">
      <c r="D56" s="13"/>
      <c r="E56" s="24"/>
    </row>
    <row r="57" spans="2:5">
      <c r="B57" t="s">
        <v>3181</v>
      </c>
      <c r="C57" t="s">
        <v>3186</v>
      </c>
      <c r="D57" s="13">
        <f>(II42+IL42+IO42+IR42+IU42+IX42+JA42+JD42+JG42+JJ42+JM42+JP42+JS42+JV42+JY42+KB42+KE42+KH42+KK42+KN42+KQ42+KT42+KW42+KZ42+LC42+LF42+LI42+LL42+LO42+LR42+LU42+LX42+MA42+MD42+MG42+MJ42+MM42+MP42+MS42+MV42+MY42+NB42+NE42+NH42+NK42+NN42+NQ42+NT42+NW42+NZ42+OC42+OF42+OI42+OL42+OO42+OR42+OU42+OY42)/58</f>
        <v>1.6157635467980291</v>
      </c>
      <c r="E57" s="24">
        <f t="shared" si="23"/>
        <v>22.620689655172409</v>
      </c>
    </row>
    <row r="58" spans="2:5">
      <c r="B58" t="s">
        <v>3183</v>
      </c>
      <c r="C58" t="s">
        <v>3186</v>
      </c>
      <c r="D58" s="13">
        <f>(IJ42+IM42+IP42+IS42+IV42+IY42+JB42+JE42+JH42+JK42+JN42+JQ42+JT42+JW42+JZ42+KC42+KF42+KI42+KL42+KO42+KR42+KU42+KX42+LA42+LD42+LG42+LJ42+LM42+LP42+LS42+LV42+LY42+MB42+ME42+MH42+MK42+MN42+MQ42+MT42+MW42+MZ42+NC42+NF42+NI42+NL42+NO42+NR42+NU42+NX42+OA42+OD42+OG42+OJ42+OM42+OP42+OS42+OV42+OY42)/58</f>
        <v>0</v>
      </c>
      <c r="E58" s="24">
        <f t="shared" si="23"/>
        <v>0</v>
      </c>
    </row>
    <row r="59" spans="2:5">
      <c r="B59" t="s">
        <v>3184</v>
      </c>
      <c r="C59" t="s">
        <v>3186</v>
      </c>
      <c r="D59" s="13">
        <f>(IK42+IN42+IQ42+IT42+IW42+IZ42+JC42+JF42+JI42+JL42+JO42+JR42+JU42+JX42+KA42+KD42+KG42+KJ42+KM42+KP42+KS42+KV42+KY42+LB42+LE42+LH42+LK42+LN42+LQ42+LT42+LW42+LZ42+MC42+MF42+MI42+ML42+MO42+MR42+MU42+MX42+NA42+ND42+NG42+NJ42+NM42+NP42+NS42+NV42+NY42+OB42+OE42+OH42+OK42+ON42+OQ42+OT42+OW42+OZ42)/58</f>
        <v>0</v>
      </c>
      <c r="E59" s="24">
        <f t="shared" si="23"/>
        <v>0</v>
      </c>
    </row>
    <row r="60" spans="2:5">
      <c r="D60" s="13"/>
      <c r="E60" s="24"/>
    </row>
    <row r="61" spans="2:5">
      <c r="B61" t="s">
        <v>3181</v>
      </c>
      <c r="C61" t="s">
        <v>3188</v>
      </c>
      <c r="D61" s="13">
        <f>(PA42+PD42+PG42+PJ42+PM42+PP42+PS42+PV42+PY42+QB42+QE42+QH42+QK42+QN42+QQ42+QT42+QW42+QZ42+RC42+RF42+RI42+RL42+RO42+RR42+RU42+RX42+SA42+SD42+SG42+SJ42+SM42+SP42+SS42+SV42+SY42+TB42+TE42+TH42+TK42+TN42)/40</f>
        <v>1.6428571428571441</v>
      </c>
      <c r="E61" s="24">
        <f t="shared" si="23"/>
        <v>23.000000000000018</v>
      </c>
    </row>
    <row r="62" spans="2:5">
      <c r="B62" t="s">
        <v>3183</v>
      </c>
      <c r="C62" t="s">
        <v>3188</v>
      </c>
      <c r="D62" s="13">
        <f>(PB42+PE42+PH42+PK42+PN42+PQ42+PT42+PW42+PZ42+QC42+QF42+QI42+QL42+QO42+QR42+QU42+QX42+RA42+RD42+RG42+RJ42+RM42+RP42+RS42+RV42+RY42+SB42+SE42+SH42+SK42+SN42+SQ42+ST42+SW42+SZ42+TC42+TF42+TI42+TL42+TO42)/40</f>
        <v>0</v>
      </c>
      <c r="E62" s="24">
        <f t="shared" si="23"/>
        <v>0</v>
      </c>
    </row>
    <row r="63" spans="2:5">
      <c r="B63" t="s">
        <v>3184</v>
      </c>
      <c r="C63" t="s">
        <v>3188</v>
      </c>
      <c r="D63" s="13">
        <f>(PC42+PF42+PI42+PL42+PO42+PR42+PU42+PX42+QA42+QD42+QG42+QJ42+QM42+QP42+QS42+QV42+QY42+RB42+RE42+RH42+RK42+RN42+RQ42+RT42+RW42+RZ42+SC42+SF42+SI42+SL42+SO42+SR42+SU42+SX42+TA42+TD42+TG42+TJ42+TM42+TP42)/40</f>
        <v>0</v>
      </c>
      <c r="E63" s="24">
        <f t="shared" si="23"/>
        <v>0</v>
      </c>
    </row>
    <row r="64" spans="2:5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  <row r="69" spans="4:4">
      <c r="D69" s="13"/>
    </row>
    <row r="70" spans="4:4">
      <c r="D70" s="13"/>
    </row>
    <row r="71" spans="4:4">
      <c r="D71" s="13"/>
    </row>
  </sheetData>
  <mergeCells count="560">
    <mergeCell ref="SV43:SX43"/>
    <mergeCell ref="SY43:TA43"/>
    <mergeCell ref="TB43:TD43"/>
    <mergeCell ref="TE43:TG43"/>
    <mergeCell ref="TH43:TJ43"/>
    <mergeCell ref="TK43:TM43"/>
    <mergeCell ref="TN43:TP43"/>
    <mergeCell ref="RU43:RW43"/>
    <mergeCell ref="RX43:RZ43"/>
    <mergeCell ref="SA43:SC43"/>
    <mergeCell ref="SD43:SF43"/>
    <mergeCell ref="SG43:SI43"/>
    <mergeCell ref="SJ43:SL43"/>
    <mergeCell ref="SM43:SO43"/>
    <mergeCell ref="SP43:SR43"/>
    <mergeCell ref="SS43:SU43"/>
    <mergeCell ref="QT43:QV43"/>
    <mergeCell ref="QW43:QY43"/>
    <mergeCell ref="QZ43:RB43"/>
    <mergeCell ref="RC43:RE43"/>
    <mergeCell ref="RF43:RH43"/>
    <mergeCell ref="RI43:RK43"/>
    <mergeCell ref="RL43:RN43"/>
    <mergeCell ref="RO43:RQ43"/>
    <mergeCell ref="RR43:RT43"/>
    <mergeCell ref="PS43:PU43"/>
    <mergeCell ref="PV43:PX43"/>
    <mergeCell ref="PY43:QA43"/>
    <mergeCell ref="QB43:QD43"/>
    <mergeCell ref="QE43:QG43"/>
    <mergeCell ref="QH43:QJ43"/>
    <mergeCell ref="QK43:QM43"/>
    <mergeCell ref="QN43:QP43"/>
    <mergeCell ref="QQ43:QS43"/>
    <mergeCell ref="OR43:OT43"/>
    <mergeCell ref="OU43:OW43"/>
    <mergeCell ref="OX43:OZ43"/>
    <mergeCell ref="PA43:PC43"/>
    <mergeCell ref="PD43:PF43"/>
    <mergeCell ref="PG43:PI43"/>
    <mergeCell ref="PJ43:PL43"/>
    <mergeCell ref="PM43:PO43"/>
    <mergeCell ref="PP43:PR43"/>
    <mergeCell ref="NQ43:NS43"/>
    <mergeCell ref="NT43:NV43"/>
    <mergeCell ref="NW43:NY43"/>
    <mergeCell ref="NZ43:OB43"/>
    <mergeCell ref="OC43:OE43"/>
    <mergeCell ref="OF43:OH43"/>
    <mergeCell ref="OI43:OK43"/>
    <mergeCell ref="OL43:ON43"/>
    <mergeCell ref="OO43:OQ43"/>
    <mergeCell ref="MP43:MR43"/>
    <mergeCell ref="MS43:MU43"/>
    <mergeCell ref="MV43:MX43"/>
    <mergeCell ref="MY43:NA43"/>
    <mergeCell ref="NB43:ND43"/>
    <mergeCell ref="NE43:NG43"/>
    <mergeCell ref="NH43:NJ43"/>
    <mergeCell ref="NK43:NM43"/>
    <mergeCell ref="NN43:NP43"/>
    <mergeCell ref="LO43:LQ43"/>
    <mergeCell ref="LR43:LT43"/>
    <mergeCell ref="LU43:LW43"/>
    <mergeCell ref="LX43:LZ43"/>
    <mergeCell ref="MA43:MC43"/>
    <mergeCell ref="MD43:MF43"/>
    <mergeCell ref="MG43:MI43"/>
    <mergeCell ref="MJ43:ML43"/>
    <mergeCell ref="MM43:MO43"/>
    <mergeCell ref="KN43:KP43"/>
    <mergeCell ref="KQ43:KS43"/>
    <mergeCell ref="KT43:KV43"/>
    <mergeCell ref="KW43:KY43"/>
    <mergeCell ref="KZ43:LB43"/>
    <mergeCell ref="LC43:LE43"/>
    <mergeCell ref="LF43:LH43"/>
    <mergeCell ref="LI43:LK43"/>
    <mergeCell ref="LL43:LN43"/>
    <mergeCell ref="JM43:JO43"/>
    <mergeCell ref="JP43:JR43"/>
    <mergeCell ref="JS43:JU43"/>
    <mergeCell ref="JV43:JX43"/>
    <mergeCell ref="JY43:KA43"/>
    <mergeCell ref="KB43:KD43"/>
    <mergeCell ref="KE43:KG43"/>
    <mergeCell ref="KH43:KJ43"/>
    <mergeCell ref="KK43:KM43"/>
    <mergeCell ref="IL43:IN43"/>
    <mergeCell ref="IO43:IQ43"/>
    <mergeCell ref="IR43:IT43"/>
    <mergeCell ref="IU43:IW43"/>
    <mergeCell ref="IX43:IZ43"/>
    <mergeCell ref="JA43:JC43"/>
    <mergeCell ref="JD43:JF43"/>
    <mergeCell ref="JG43:JI43"/>
    <mergeCell ref="JJ43:JL43"/>
    <mergeCell ref="HK43:HM43"/>
    <mergeCell ref="HN43:HP43"/>
    <mergeCell ref="HQ43:HS43"/>
    <mergeCell ref="HT43:HV43"/>
    <mergeCell ref="HW43:HY43"/>
    <mergeCell ref="HZ43:IB43"/>
    <mergeCell ref="IC43:IE43"/>
    <mergeCell ref="IF43:IH43"/>
    <mergeCell ref="II43:IK43"/>
    <mergeCell ref="GJ43:GL43"/>
    <mergeCell ref="GM43:GO43"/>
    <mergeCell ref="GP43:GR43"/>
    <mergeCell ref="GS43:GU43"/>
    <mergeCell ref="GV43:GX43"/>
    <mergeCell ref="GY43:HA43"/>
    <mergeCell ref="HB43:HD43"/>
    <mergeCell ref="HE43:HG43"/>
    <mergeCell ref="HH43:HJ43"/>
    <mergeCell ref="FI43:FK43"/>
    <mergeCell ref="FL43:FN43"/>
    <mergeCell ref="FO43:FQ43"/>
    <mergeCell ref="FR43:FT43"/>
    <mergeCell ref="FU43:FW43"/>
    <mergeCell ref="FX43:FZ43"/>
    <mergeCell ref="GA43:GC43"/>
    <mergeCell ref="GD43:GF43"/>
    <mergeCell ref="GG43:GI43"/>
    <mergeCell ref="EH43:EJ43"/>
    <mergeCell ref="EK43:EM43"/>
    <mergeCell ref="EN43:EP43"/>
    <mergeCell ref="EQ43:ES43"/>
    <mergeCell ref="ET43:EV43"/>
    <mergeCell ref="EW43:EY43"/>
    <mergeCell ref="EZ43:FB43"/>
    <mergeCell ref="FC43:FE43"/>
    <mergeCell ref="FF43:FH43"/>
    <mergeCell ref="DG43:DI43"/>
    <mergeCell ref="DJ43:DL43"/>
    <mergeCell ref="DM43:DO43"/>
    <mergeCell ref="DP43:DR43"/>
    <mergeCell ref="DS43:DU43"/>
    <mergeCell ref="DV43:DX43"/>
    <mergeCell ref="DY43:EA43"/>
    <mergeCell ref="EB43:ED43"/>
    <mergeCell ref="EE43:EG43"/>
    <mergeCell ref="CF43:CH43"/>
    <mergeCell ref="CI43:CK43"/>
    <mergeCell ref="CL43:CN43"/>
    <mergeCell ref="CO43:CQ43"/>
    <mergeCell ref="CR43:CT43"/>
    <mergeCell ref="CU43:CW43"/>
    <mergeCell ref="CX43:CZ43"/>
    <mergeCell ref="DA43:DC43"/>
    <mergeCell ref="DD43:DF43"/>
    <mergeCell ref="BE43:BG43"/>
    <mergeCell ref="BH43:BJ43"/>
    <mergeCell ref="BK43:BM43"/>
    <mergeCell ref="BN43:BP43"/>
    <mergeCell ref="BQ43:BS43"/>
    <mergeCell ref="BT43:BV43"/>
    <mergeCell ref="BW43:BY43"/>
    <mergeCell ref="BZ43:CB43"/>
    <mergeCell ref="CC43:CE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41:B41"/>
    <mergeCell ref="A42:B42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K61"/>
  <sheetViews>
    <sheetView topLeftCell="A26" workbookViewId="0">
      <selection activeCell="G48" sqref="G48"/>
    </sheetView>
  </sheetViews>
  <sheetFormatPr defaultRowHeight="15"/>
  <cols>
    <col min="2" max="2" width="25.85546875" customWidth="1"/>
  </cols>
  <sheetData>
    <row r="1" spans="1:635" ht="15.75">
      <c r="A1" s="6" t="s">
        <v>62</v>
      </c>
      <c r="B1" s="15" t="s">
        <v>1244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>
      <c r="A4" s="77" t="s">
        <v>0</v>
      </c>
      <c r="B4" s="77" t="s">
        <v>336</v>
      </c>
      <c r="C4" s="125" t="s">
        <v>1245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82" t="s">
        <v>998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 t="s">
        <v>998</v>
      </c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 t="s">
        <v>998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 t="s">
        <v>998</v>
      </c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109" t="s">
        <v>1248</v>
      </c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103" t="s">
        <v>1002</v>
      </c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5"/>
      <c r="MJ4" s="127" t="s">
        <v>1002</v>
      </c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 t="s">
        <v>1002</v>
      </c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03" t="s">
        <v>1002</v>
      </c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4"/>
      <c r="PJ4" s="104"/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5"/>
      <c r="QE4" s="82" t="s">
        <v>1002</v>
      </c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3"/>
      <c r="RI4" s="88" t="s">
        <v>1249</v>
      </c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7"/>
    </row>
    <row r="5" spans="1:635" ht="15" customHeight="1">
      <c r="A5" s="77"/>
      <c r="B5" s="77"/>
      <c r="C5" s="90" t="s">
        <v>997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70" t="s">
        <v>1246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98" t="s">
        <v>1000</v>
      </c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 t="s">
        <v>1247</v>
      </c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 t="s">
        <v>1140</v>
      </c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0" t="s">
        <v>1142</v>
      </c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65" t="s">
        <v>1012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86" t="s">
        <v>1003</v>
      </c>
      <c r="MK5" s="86"/>
      <c r="ML5" s="86"/>
      <c r="MM5" s="86"/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98" t="s">
        <v>1013</v>
      </c>
      <c r="NO5" s="98"/>
      <c r="NP5" s="98"/>
      <c r="NQ5" s="98"/>
      <c r="NR5" s="98"/>
      <c r="NS5" s="98"/>
      <c r="NT5" s="98"/>
      <c r="NU5" s="98"/>
      <c r="NV5" s="98"/>
      <c r="NW5" s="98"/>
      <c r="NX5" s="98"/>
      <c r="NY5" s="98"/>
      <c r="NZ5" s="98"/>
      <c r="OA5" s="98"/>
      <c r="OB5" s="98"/>
      <c r="OC5" s="98"/>
      <c r="OD5" s="98"/>
      <c r="OE5" s="98"/>
      <c r="OF5" s="98"/>
      <c r="OG5" s="98"/>
      <c r="OH5" s="98"/>
      <c r="OI5" s="98"/>
      <c r="OJ5" s="98"/>
      <c r="OK5" s="98"/>
      <c r="OL5" s="98"/>
      <c r="OM5" s="98"/>
      <c r="ON5" s="98"/>
      <c r="OO5" s="98"/>
      <c r="OP5" s="98"/>
      <c r="OQ5" s="98"/>
      <c r="OR5" s="98"/>
      <c r="OS5" s="98"/>
      <c r="OT5" s="98"/>
      <c r="OU5" s="98"/>
      <c r="OV5" s="98"/>
      <c r="OW5" s="98"/>
      <c r="OX5" s="126" t="s">
        <v>1014</v>
      </c>
      <c r="OY5" s="126"/>
      <c r="OZ5" s="126"/>
      <c r="PA5" s="126"/>
      <c r="PB5" s="126"/>
      <c r="PC5" s="126"/>
      <c r="PD5" s="126"/>
      <c r="PE5" s="126"/>
      <c r="PF5" s="126"/>
      <c r="PG5" s="126"/>
      <c r="PH5" s="126"/>
      <c r="PI5" s="126"/>
      <c r="PJ5" s="126"/>
      <c r="PK5" s="126"/>
      <c r="PL5" s="126"/>
      <c r="PM5" s="126"/>
      <c r="PN5" s="126"/>
      <c r="PO5" s="126"/>
      <c r="PP5" s="126"/>
      <c r="PQ5" s="126"/>
      <c r="PR5" s="126"/>
      <c r="PS5" s="126"/>
      <c r="PT5" s="126"/>
      <c r="PU5" s="126"/>
      <c r="PV5" s="126"/>
      <c r="PW5" s="126"/>
      <c r="PX5" s="126"/>
      <c r="PY5" s="126"/>
      <c r="PZ5" s="126"/>
      <c r="QA5" s="126"/>
      <c r="QB5" s="126"/>
      <c r="QC5" s="126"/>
      <c r="QD5" s="126"/>
      <c r="QE5" s="98" t="s">
        <v>61</v>
      </c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98"/>
      <c r="RG5" s="98"/>
      <c r="RH5" s="98"/>
      <c r="RI5" s="86" t="s">
        <v>1005</v>
      </c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86"/>
      <c r="SN5" s="86"/>
      <c r="SO5" s="86"/>
      <c r="SP5" s="86"/>
      <c r="SQ5" s="86"/>
      <c r="SR5" s="86"/>
      <c r="SS5" s="86"/>
      <c r="ST5" s="86"/>
      <c r="SU5" s="86"/>
      <c r="SV5" s="86"/>
      <c r="SW5" s="86"/>
      <c r="SX5" s="86"/>
      <c r="SY5" s="86"/>
      <c r="SZ5" s="86"/>
      <c r="TA5" s="86"/>
      <c r="TB5" s="86"/>
      <c r="TC5" s="86"/>
      <c r="TD5" s="86"/>
      <c r="TE5" s="86"/>
      <c r="TF5" s="86"/>
      <c r="TG5" s="86"/>
      <c r="TH5" s="86"/>
      <c r="TI5" s="86"/>
      <c r="TJ5" s="86"/>
      <c r="TK5" s="86"/>
      <c r="TL5" s="86"/>
      <c r="TM5" s="86"/>
      <c r="TN5" s="86"/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</row>
    <row r="6" spans="1:635" ht="4.1500000000000004" hidden="1" customHeight="1">
      <c r="A6" s="77"/>
      <c r="B6" s="77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147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  <c r="JD6" s="90"/>
      <c r="JE6" s="90"/>
      <c r="JF6" s="90"/>
      <c r="JG6" s="90"/>
      <c r="JH6" s="90"/>
      <c r="JI6" s="90"/>
      <c r="JJ6" s="90"/>
      <c r="JK6" s="90"/>
      <c r="JL6" s="90"/>
      <c r="JM6" s="90"/>
      <c r="JN6" s="90"/>
      <c r="JO6" s="90"/>
      <c r="JP6" s="90"/>
      <c r="JQ6" s="90"/>
      <c r="JR6" s="90"/>
      <c r="JS6" s="90"/>
      <c r="JT6" s="90"/>
      <c r="JU6" s="90"/>
      <c r="JV6" s="90"/>
      <c r="JW6" s="90"/>
      <c r="JX6" s="90"/>
      <c r="JY6" s="90"/>
      <c r="JZ6" s="90"/>
      <c r="KA6" s="90"/>
      <c r="KB6" s="90"/>
      <c r="KC6" s="90"/>
      <c r="KD6" s="90"/>
      <c r="KE6" s="90"/>
      <c r="KF6" s="90"/>
      <c r="KG6" s="90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86"/>
      <c r="MK6" s="86"/>
      <c r="ML6" s="86"/>
      <c r="MM6" s="86"/>
      <c r="MN6" s="86"/>
      <c r="MO6" s="86"/>
      <c r="MP6" s="86"/>
      <c r="MQ6" s="86"/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6"/>
      <c r="ND6" s="86"/>
      <c r="NE6" s="86"/>
      <c r="NF6" s="86"/>
      <c r="NG6" s="86"/>
      <c r="NH6" s="86"/>
      <c r="NI6" s="86"/>
      <c r="NJ6" s="86"/>
      <c r="NK6" s="86"/>
      <c r="NL6" s="86"/>
      <c r="NM6" s="86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26"/>
      <c r="OY6" s="126"/>
      <c r="OZ6" s="126"/>
      <c r="PA6" s="126"/>
      <c r="PB6" s="126"/>
      <c r="PC6" s="126"/>
      <c r="PD6" s="126"/>
      <c r="PE6" s="126"/>
      <c r="PF6" s="126"/>
      <c r="PG6" s="126"/>
      <c r="PH6" s="126"/>
      <c r="PI6" s="126"/>
      <c r="PJ6" s="126"/>
      <c r="PK6" s="126"/>
      <c r="PL6" s="126"/>
      <c r="PM6" s="126"/>
      <c r="PN6" s="126"/>
      <c r="PO6" s="126"/>
      <c r="PP6" s="126"/>
      <c r="PQ6" s="126"/>
      <c r="PR6" s="126"/>
      <c r="PS6" s="126"/>
      <c r="PT6" s="126"/>
      <c r="PU6" s="126"/>
      <c r="PV6" s="126"/>
      <c r="PW6" s="126"/>
      <c r="PX6" s="126"/>
      <c r="PY6" s="126"/>
      <c r="PZ6" s="126"/>
      <c r="QA6" s="126"/>
      <c r="QB6" s="126"/>
      <c r="QC6" s="126"/>
      <c r="QD6" s="126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86"/>
      <c r="RJ6" s="86"/>
      <c r="RK6" s="86"/>
      <c r="RL6" s="86"/>
      <c r="RM6" s="86"/>
      <c r="RN6" s="86"/>
      <c r="RO6" s="86"/>
      <c r="RP6" s="86"/>
      <c r="RQ6" s="86"/>
      <c r="RR6" s="86"/>
      <c r="RS6" s="86"/>
      <c r="RT6" s="86"/>
      <c r="RU6" s="86"/>
      <c r="RV6" s="86"/>
      <c r="RW6" s="86"/>
      <c r="RX6" s="86"/>
      <c r="RY6" s="86"/>
      <c r="RZ6" s="86"/>
      <c r="SA6" s="86"/>
      <c r="SB6" s="86"/>
      <c r="SC6" s="86"/>
      <c r="SD6" s="86"/>
      <c r="SE6" s="86"/>
      <c r="SF6" s="86"/>
      <c r="SG6" s="86"/>
      <c r="SH6" s="86"/>
      <c r="SI6" s="86"/>
      <c r="SJ6" s="86"/>
      <c r="SK6" s="86"/>
      <c r="SL6" s="86"/>
      <c r="SM6" s="86"/>
      <c r="SN6" s="86"/>
      <c r="SO6" s="86"/>
      <c r="SP6" s="86"/>
      <c r="SQ6" s="86"/>
      <c r="SR6" s="86"/>
      <c r="SS6" s="86"/>
      <c r="ST6" s="86"/>
      <c r="SU6" s="86"/>
      <c r="SV6" s="86"/>
      <c r="SW6" s="86"/>
      <c r="SX6" s="86"/>
      <c r="SY6" s="86"/>
      <c r="SZ6" s="86"/>
      <c r="TA6" s="86"/>
      <c r="TB6" s="86"/>
      <c r="TC6" s="86"/>
      <c r="TD6" s="86"/>
      <c r="TE6" s="86"/>
      <c r="TF6" s="86"/>
      <c r="TG6" s="86"/>
      <c r="TH6" s="86"/>
      <c r="TI6" s="86"/>
      <c r="TJ6" s="86"/>
      <c r="TK6" s="86"/>
      <c r="TL6" s="86"/>
      <c r="TM6" s="86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</row>
    <row r="7" spans="1:635" ht="16.149999999999999" hidden="1" customHeight="1">
      <c r="A7" s="77"/>
      <c r="B7" s="77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147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86"/>
      <c r="ND7" s="86"/>
      <c r="NE7" s="86"/>
      <c r="NF7" s="86"/>
      <c r="NG7" s="86"/>
      <c r="NH7" s="86"/>
      <c r="NI7" s="86"/>
      <c r="NJ7" s="86"/>
      <c r="NK7" s="86"/>
      <c r="NL7" s="86"/>
      <c r="NM7" s="86"/>
      <c r="NN7" s="149"/>
      <c r="NO7" s="149"/>
      <c r="NP7" s="149"/>
      <c r="NQ7" s="149"/>
      <c r="NR7" s="149"/>
      <c r="NS7" s="149"/>
      <c r="NT7" s="149"/>
      <c r="NU7" s="149"/>
      <c r="NV7" s="149"/>
      <c r="NW7" s="149"/>
      <c r="NX7" s="149"/>
      <c r="NY7" s="149"/>
      <c r="NZ7" s="149"/>
      <c r="OA7" s="149"/>
      <c r="OB7" s="149"/>
      <c r="OC7" s="149"/>
      <c r="OD7" s="149"/>
      <c r="OE7" s="149"/>
      <c r="OF7" s="149"/>
      <c r="OG7" s="149"/>
      <c r="OH7" s="149"/>
      <c r="OI7" s="149"/>
      <c r="OJ7" s="149"/>
      <c r="OK7" s="149"/>
      <c r="OL7" s="149"/>
      <c r="OM7" s="149"/>
      <c r="ON7" s="149"/>
      <c r="OO7" s="149"/>
      <c r="OP7" s="149"/>
      <c r="OQ7" s="149"/>
      <c r="OR7" s="149"/>
      <c r="OS7" s="149"/>
      <c r="OT7" s="149"/>
      <c r="OU7" s="149"/>
      <c r="OV7" s="149"/>
      <c r="OW7" s="149"/>
      <c r="OX7" s="126"/>
      <c r="OY7" s="126"/>
      <c r="OZ7" s="126"/>
      <c r="PA7" s="126"/>
      <c r="PB7" s="126"/>
      <c r="PC7" s="126"/>
      <c r="PD7" s="126"/>
      <c r="PE7" s="126"/>
      <c r="PF7" s="126"/>
      <c r="PG7" s="126"/>
      <c r="PH7" s="126"/>
      <c r="PI7" s="126"/>
      <c r="PJ7" s="126"/>
      <c r="PK7" s="126"/>
      <c r="PL7" s="126"/>
      <c r="PM7" s="126"/>
      <c r="PN7" s="126"/>
      <c r="PO7" s="126"/>
      <c r="PP7" s="126"/>
      <c r="PQ7" s="126"/>
      <c r="PR7" s="126"/>
      <c r="PS7" s="126"/>
      <c r="PT7" s="126"/>
      <c r="PU7" s="126"/>
      <c r="PV7" s="126"/>
      <c r="PW7" s="126"/>
      <c r="PX7" s="126"/>
      <c r="PY7" s="126"/>
      <c r="PZ7" s="126"/>
      <c r="QA7" s="126"/>
      <c r="QB7" s="126"/>
      <c r="QC7" s="126"/>
      <c r="QD7" s="126"/>
      <c r="QE7" s="149"/>
      <c r="QF7" s="149"/>
      <c r="QG7" s="149"/>
      <c r="QH7" s="149"/>
      <c r="QI7" s="149"/>
      <c r="QJ7" s="149"/>
      <c r="QK7" s="149"/>
      <c r="QL7" s="149"/>
      <c r="QM7" s="149"/>
      <c r="QN7" s="149"/>
      <c r="QO7" s="149"/>
      <c r="QP7" s="149"/>
      <c r="QQ7" s="149"/>
      <c r="QR7" s="149"/>
      <c r="QS7" s="149"/>
      <c r="QT7" s="149"/>
      <c r="QU7" s="149"/>
      <c r="QV7" s="149"/>
      <c r="QW7" s="149"/>
      <c r="QX7" s="149"/>
      <c r="QY7" s="149"/>
      <c r="QZ7" s="149"/>
      <c r="RA7" s="149"/>
      <c r="RB7" s="149"/>
      <c r="RC7" s="149"/>
      <c r="RD7" s="149"/>
      <c r="RE7" s="149"/>
      <c r="RF7" s="149"/>
      <c r="RG7" s="149"/>
      <c r="RH7" s="149"/>
      <c r="RI7" s="86"/>
      <c r="RJ7" s="86"/>
      <c r="RK7" s="86"/>
      <c r="RL7" s="86"/>
      <c r="RM7" s="86"/>
      <c r="RN7" s="86"/>
      <c r="RO7" s="86"/>
      <c r="RP7" s="86"/>
      <c r="RQ7" s="86"/>
      <c r="RR7" s="86"/>
      <c r="RS7" s="86"/>
      <c r="RT7" s="86"/>
      <c r="RU7" s="86"/>
      <c r="RV7" s="86"/>
      <c r="RW7" s="86"/>
      <c r="RX7" s="86"/>
      <c r="RY7" s="86"/>
      <c r="RZ7" s="86"/>
      <c r="SA7" s="86"/>
      <c r="SB7" s="86"/>
      <c r="SC7" s="86"/>
      <c r="SD7" s="86"/>
      <c r="SE7" s="86"/>
      <c r="SF7" s="86"/>
      <c r="SG7" s="86"/>
      <c r="SH7" s="86"/>
      <c r="SI7" s="86"/>
      <c r="SJ7" s="86"/>
      <c r="SK7" s="86"/>
      <c r="SL7" s="86"/>
      <c r="SM7" s="86"/>
      <c r="SN7" s="86"/>
      <c r="SO7" s="86"/>
      <c r="SP7" s="86"/>
      <c r="SQ7" s="86"/>
      <c r="SR7" s="86"/>
      <c r="SS7" s="86"/>
      <c r="ST7" s="86"/>
      <c r="SU7" s="86"/>
      <c r="SV7" s="86"/>
      <c r="SW7" s="86"/>
      <c r="SX7" s="86"/>
      <c r="SY7" s="86"/>
      <c r="SZ7" s="86"/>
      <c r="TA7" s="86"/>
      <c r="TB7" s="86"/>
      <c r="TC7" s="86"/>
      <c r="TD7" s="86"/>
      <c r="TE7" s="86"/>
      <c r="TF7" s="86"/>
      <c r="TG7" s="86"/>
      <c r="TH7" s="86"/>
      <c r="TI7" s="86"/>
      <c r="TJ7" s="86"/>
      <c r="TK7" s="86"/>
      <c r="TL7" s="86"/>
      <c r="TM7" s="86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</row>
    <row r="8" spans="1:635" ht="17.45" hidden="1" customHeight="1">
      <c r="A8" s="77"/>
      <c r="B8" s="77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147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/>
      <c r="IM8" s="149"/>
      <c r="IN8" s="149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  <c r="JD8" s="90"/>
      <c r="JE8" s="90"/>
      <c r="JF8" s="90"/>
      <c r="JG8" s="90"/>
      <c r="JH8" s="90"/>
      <c r="JI8" s="90"/>
      <c r="JJ8" s="90"/>
      <c r="JK8" s="90"/>
      <c r="JL8" s="90"/>
      <c r="JM8" s="90"/>
      <c r="JN8" s="90"/>
      <c r="JO8" s="90"/>
      <c r="JP8" s="90"/>
      <c r="JQ8" s="90"/>
      <c r="JR8" s="90"/>
      <c r="JS8" s="90"/>
      <c r="JT8" s="90"/>
      <c r="JU8" s="90"/>
      <c r="JV8" s="90"/>
      <c r="JW8" s="90"/>
      <c r="JX8" s="90"/>
      <c r="JY8" s="90"/>
      <c r="JZ8" s="90"/>
      <c r="KA8" s="90"/>
      <c r="KB8" s="90"/>
      <c r="KC8" s="90"/>
      <c r="KD8" s="90"/>
      <c r="KE8" s="90"/>
      <c r="KF8" s="90"/>
      <c r="KG8" s="90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86"/>
      <c r="ND8" s="86"/>
      <c r="NE8" s="86"/>
      <c r="NF8" s="86"/>
      <c r="NG8" s="86"/>
      <c r="NH8" s="86"/>
      <c r="NI8" s="86"/>
      <c r="NJ8" s="86"/>
      <c r="NK8" s="86"/>
      <c r="NL8" s="86"/>
      <c r="NM8" s="86"/>
      <c r="NN8" s="149"/>
      <c r="NO8" s="149"/>
      <c r="NP8" s="149"/>
      <c r="NQ8" s="149"/>
      <c r="NR8" s="149"/>
      <c r="NS8" s="149"/>
      <c r="NT8" s="149"/>
      <c r="NU8" s="149"/>
      <c r="NV8" s="149"/>
      <c r="NW8" s="149"/>
      <c r="NX8" s="149"/>
      <c r="NY8" s="149"/>
      <c r="NZ8" s="149"/>
      <c r="OA8" s="149"/>
      <c r="OB8" s="149"/>
      <c r="OC8" s="149"/>
      <c r="OD8" s="149"/>
      <c r="OE8" s="149"/>
      <c r="OF8" s="149"/>
      <c r="OG8" s="149"/>
      <c r="OH8" s="149"/>
      <c r="OI8" s="149"/>
      <c r="OJ8" s="149"/>
      <c r="OK8" s="149"/>
      <c r="OL8" s="149"/>
      <c r="OM8" s="149"/>
      <c r="ON8" s="149"/>
      <c r="OO8" s="149"/>
      <c r="OP8" s="149"/>
      <c r="OQ8" s="149"/>
      <c r="OR8" s="149"/>
      <c r="OS8" s="149"/>
      <c r="OT8" s="149"/>
      <c r="OU8" s="149"/>
      <c r="OV8" s="149"/>
      <c r="OW8" s="149"/>
      <c r="OX8" s="126"/>
      <c r="OY8" s="126"/>
      <c r="OZ8" s="126"/>
      <c r="PA8" s="126"/>
      <c r="PB8" s="126"/>
      <c r="PC8" s="126"/>
      <c r="PD8" s="126"/>
      <c r="PE8" s="126"/>
      <c r="PF8" s="126"/>
      <c r="PG8" s="126"/>
      <c r="PH8" s="126"/>
      <c r="PI8" s="126"/>
      <c r="PJ8" s="126"/>
      <c r="PK8" s="126"/>
      <c r="PL8" s="126"/>
      <c r="PM8" s="126"/>
      <c r="PN8" s="126"/>
      <c r="PO8" s="126"/>
      <c r="PP8" s="126"/>
      <c r="PQ8" s="126"/>
      <c r="PR8" s="126"/>
      <c r="PS8" s="126"/>
      <c r="PT8" s="126"/>
      <c r="PU8" s="126"/>
      <c r="PV8" s="126"/>
      <c r="PW8" s="126"/>
      <c r="PX8" s="126"/>
      <c r="PY8" s="126"/>
      <c r="PZ8" s="126"/>
      <c r="QA8" s="126"/>
      <c r="QB8" s="126"/>
      <c r="QC8" s="126"/>
      <c r="QD8" s="126"/>
      <c r="QE8" s="149"/>
      <c r="QF8" s="149"/>
      <c r="QG8" s="149"/>
      <c r="QH8" s="149"/>
      <c r="QI8" s="149"/>
      <c r="QJ8" s="149"/>
      <c r="QK8" s="149"/>
      <c r="QL8" s="149"/>
      <c r="QM8" s="149"/>
      <c r="QN8" s="149"/>
      <c r="QO8" s="149"/>
      <c r="QP8" s="149"/>
      <c r="QQ8" s="149"/>
      <c r="QR8" s="149"/>
      <c r="QS8" s="149"/>
      <c r="QT8" s="149"/>
      <c r="QU8" s="149"/>
      <c r="QV8" s="149"/>
      <c r="QW8" s="149"/>
      <c r="QX8" s="149"/>
      <c r="QY8" s="149"/>
      <c r="QZ8" s="149"/>
      <c r="RA8" s="149"/>
      <c r="RB8" s="149"/>
      <c r="RC8" s="149"/>
      <c r="RD8" s="149"/>
      <c r="RE8" s="149"/>
      <c r="RF8" s="149"/>
      <c r="RG8" s="149"/>
      <c r="RH8" s="149"/>
      <c r="RI8" s="86"/>
      <c r="RJ8" s="86"/>
      <c r="RK8" s="86"/>
      <c r="RL8" s="86"/>
      <c r="RM8" s="86"/>
      <c r="RN8" s="86"/>
      <c r="RO8" s="86"/>
      <c r="RP8" s="86"/>
      <c r="RQ8" s="86"/>
      <c r="RR8" s="86"/>
      <c r="RS8" s="86"/>
      <c r="RT8" s="86"/>
      <c r="RU8" s="86"/>
      <c r="RV8" s="86"/>
      <c r="RW8" s="86"/>
      <c r="RX8" s="86"/>
      <c r="RY8" s="86"/>
      <c r="RZ8" s="86"/>
      <c r="SA8" s="86"/>
      <c r="SB8" s="86"/>
      <c r="SC8" s="86"/>
      <c r="SD8" s="86"/>
      <c r="SE8" s="86"/>
      <c r="SF8" s="86"/>
      <c r="SG8" s="86"/>
      <c r="SH8" s="86"/>
      <c r="SI8" s="86"/>
      <c r="SJ8" s="86"/>
      <c r="SK8" s="86"/>
      <c r="SL8" s="86"/>
      <c r="SM8" s="86"/>
      <c r="SN8" s="86"/>
      <c r="SO8" s="86"/>
      <c r="SP8" s="86"/>
      <c r="SQ8" s="86"/>
      <c r="SR8" s="86"/>
      <c r="SS8" s="86"/>
      <c r="ST8" s="86"/>
      <c r="SU8" s="86"/>
      <c r="SV8" s="86"/>
      <c r="SW8" s="86"/>
      <c r="SX8" s="86"/>
      <c r="SY8" s="86"/>
      <c r="SZ8" s="86"/>
      <c r="TA8" s="86"/>
      <c r="TB8" s="86"/>
      <c r="TC8" s="86"/>
      <c r="TD8" s="86"/>
      <c r="TE8" s="86"/>
      <c r="TF8" s="86"/>
      <c r="TG8" s="86"/>
      <c r="TH8" s="86"/>
      <c r="TI8" s="86"/>
      <c r="TJ8" s="86"/>
      <c r="TK8" s="86"/>
      <c r="TL8" s="86"/>
      <c r="TM8" s="86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</row>
    <row r="9" spans="1:635" ht="18" hidden="1" customHeight="1">
      <c r="A9" s="77"/>
      <c r="B9" s="77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147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  <c r="II9" s="149"/>
      <c r="IJ9" s="149"/>
      <c r="IK9" s="149"/>
      <c r="IL9" s="149"/>
      <c r="IM9" s="149"/>
      <c r="IN9" s="149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  <c r="JD9" s="90"/>
      <c r="JE9" s="90"/>
      <c r="JF9" s="90"/>
      <c r="JG9" s="90"/>
      <c r="JH9" s="90"/>
      <c r="JI9" s="90"/>
      <c r="JJ9" s="90"/>
      <c r="JK9" s="90"/>
      <c r="JL9" s="90"/>
      <c r="JM9" s="90"/>
      <c r="JN9" s="90"/>
      <c r="JO9" s="90"/>
      <c r="JP9" s="90"/>
      <c r="JQ9" s="90"/>
      <c r="JR9" s="90"/>
      <c r="JS9" s="90"/>
      <c r="JT9" s="90"/>
      <c r="JU9" s="90"/>
      <c r="JV9" s="90"/>
      <c r="JW9" s="90"/>
      <c r="JX9" s="90"/>
      <c r="JY9" s="90"/>
      <c r="JZ9" s="90"/>
      <c r="KA9" s="90"/>
      <c r="KB9" s="90"/>
      <c r="KC9" s="90"/>
      <c r="KD9" s="90"/>
      <c r="KE9" s="90"/>
      <c r="KF9" s="90"/>
      <c r="KG9" s="90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86"/>
      <c r="ND9" s="86"/>
      <c r="NE9" s="86"/>
      <c r="NF9" s="86"/>
      <c r="NG9" s="86"/>
      <c r="NH9" s="86"/>
      <c r="NI9" s="86"/>
      <c r="NJ9" s="86"/>
      <c r="NK9" s="86"/>
      <c r="NL9" s="86"/>
      <c r="NM9" s="86"/>
      <c r="NN9" s="149"/>
      <c r="NO9" s="149"/>
      <c r="NP9" s="149"/>
      <c r="NQ9" s="149"/>
      <c r="NR9" s="149"/>
      <c r="NS9" s="149"/>
      <c r="NT9" s="149"/>
      <c r="NU9" s="149"/>
      <c r="NV9" s="149"/>
      <c r="NW9" s="149"/>
      <c r="NX9" s="149"/>
      <c r="NY9" s="149"/>
      <c r="NZ9" s="149"/>
      <c r="OA9" s="149"/>
      <c r="OB9" s="149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26"/>
      <c r="OY9" s="126"/>
      <c r="OZ9" s="126"/>
      <c r="PA9" s="126"/>
      <c r="PB9" s="126"/>
      <c r="PC9" s="126"/>
      <c r="PD9" s="126"/>
      <c r="PE9" s="126"/>
      <c r="PF9" s="126"/>
      <c r="PG9" s="126"/>
      <c r="PH9" s="126"/>
      <c r="PI9" s="126"/>
      <c r="PJ9" s="126"/>
      <c r="PK9" s="126"/>
      <c r="PL9" s="126"/>
      <c r="PM9" s="126"/>
      <c r="PN9" s="126"/>
      <c r="PO9" s="126"/>
      <c r="PP9" s="126"/>
      <c r="PQ9" s="126"/>
      <c r="PR9" s="126"/>
      <c r="PS9" s="126"/>
      <c r="PT9" s="126"/>
      <c r="PU9" s="126"/>
      <c r="PV9" s="126"/>
      <c r="PW9" s="126"/>
      <c r="PX9" s="126"/>
      <c r="PY9" s="126"/>
      <c r="PZ9" s="126"/>
      <c r="QA9" s="126"/>
      <c r="QB9" s="126"/>
      <c r="QC9" s="126"/>
      <c r="QD9" s="126"/>
      <c r="QE9" s="149"/>
      <c r="QF9" s="149"/>
      <c r="QG9" s="149"/>
      <c r="QH9" s="149"/>
      <c r="QI9" s="149"/>
      <c r="QJ9" s="149"/>
      <c r="QK9" s="149"/>
      <c r="QL9" s="149"/>
      <c r="QM9" s="149"/>
      <c r="QN9" s="149"/>
      <c r="QO9" s="149"/>
      <c r="QP9" s="149"/>
      <c r="QQ9" s="149"/>
      <c r="QR9" s="149"/>
      <c r="QS9" s="149"/>
      <c r="QT9" s="149"/>
      <c r="QU9" s="149"/>
      <c r="QV9" s="149"/>
      <c r="QW9" s="149"/>
      <c r="QX9" s="149"/>
      <c r="QY9" s="149"/>
      <c r="QZ9" s="149"/>
      <c r="RA9" s="149"/>
      <c r="RB9" s="149"/>
      <c r="RC9" s="149"/>
      <c r="RD9" s="149"/>
      <c r="RE9" s="149"/>
      <c r="RF9" s="149"/>
      <c r="RG9" s="149"/>
      <c r="RH9" s="149"/>
      <c r="RI9" s="86"/>
      <c r="RJ9" s="86"/>
      <c r="RK9" s="86"/>
      <c r="RL9" s="86"/>
      <c r="RM9" s="86"/>
      <c r="RN9" s="86"/>
      <c r="RO9" s="86"/>
      <c r="RP9" s="86"/>
      <c r="RQ9" s="86"/>
      <c r="RR9" s="86"/>
      <c r="RS9" s="86"/>
      <c r="RT9" s="86"/>
      <c r="RU9" s="86"/>
      <c r="RV9" s="86"/>
      <c r="RW9" s="86"/>
      <c r="RX9" s="86"/>
      <c r="RY9" s="86"/>
      <c r="RZ9" s="86"/>
      <c r="SA9" s="86"/>
      <c r="SB9" s="86"/>
      <c r="SC9" s="86"/>
      <c r="SD9" s="86"/>
      <c r="SE9" s="86"/>
      <c r="SF9" s="86"/>
      <c r="SG9" s="86"/>
      <c r="SH9" s="86"/>
      <c r="SI9" s="86"/>
      <c r="SJ9" s="86"/>
      <c r="SK9" s="86"/>
      <c r="SL9" s="86"/>
      <c r="SM9" s="86"/>
      <c r="SN9" s="86"/>
      <c r="SO9" s="86"/>
      <c r="SP9" s="86"/>
      <c r="SQ9" s="86"/>
      <c r="SR9" s="86"/>
      <c r="SS9" s="86"/>
      <c r="ST9" s="86"/>
      <c r="SU9" s="86"/>
      <c r="SV9" s="86"/>
      <c r="SW9" s="86"/>
      <c r="SX9" s="86"/>
      <c r="SY9" s="86"/>
      <c r="SZ9" s="86"/>
      <c r="TA9" s="86"/>
      <c r="TB9" s="86"/>
      <c r="TC9" s="86"/>
      <c r="TD9" s="86"/>
      <c r="TE9" s="86"/>
      <c r="TF9" s="86"/>
      <c r="TG9" s="86"/>
      <c r="TH9" s="86"/>
      <c r="TI9" s="86"/>
      <c r="TJ9" s="86"/>
      <c r="TK9" s="86"/>
      <c r="TL9" s="86"/>
      <c r="TM9" s="86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</row>
    <row r="10" spans="1:635" ht="30" hidden="1" customHeight="1">
      <c r="A10" s="77"/>
      <c r="B10" s="77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148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  <c r="JE10" s="90"/>
      <c r="JF10" s="90"/>
      <c r="JG10" s="90"/>
      <c r="JH10" s="90"/>
      <c r="JI10" s="90"/>
      <c r="JJ10" s="90"/>
      <c r="JK10" s="90"/>
      <c r="JL10" s="90"/>
      <c r="JM10" s="90"/>
      <c r="JN10" s="90"/>
      <c r="JO10" s="90"/>
      <c r="JP10" s="90"/>
      <c r="JQ10" s="90"/>
      <c r="JR10" s="90"/>
      <c r="JS10" s="90"/>
      <c r="JT10" s="90"/>
      <c r="JU10" s="90"/>
      <c r="JV10" s="90"/>
      <c r="JW10" s="90"/>
      <c r="JX10" s="90"/>
      <c r="JY10" s="90"/>
      <c r="JZ10" s="90"/>
      <c r="KA10" s="90"/>
      <c r="KB10" s="90"/>
      <c r="KC10" s="90"/>
      <c r="KD10" s="90"/>
      <c r="KE10" s="90"/>
      <c r="KF10" s="90"/>
      <c r="KG10" s="90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86"/>
      <c r="MK10" s="86"/>
      <c r="ML10" s="86"/>
      <c r="MM10" s="86"/>
      <c r="MN10" s="86"/>
      <c r="MO10" s="86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150"/>
      <c r="NO10" s="150"/>
      <c r="NP10" s="150"/>
      <c r="NQ10" s="150"/>
      <c r="NR10" s="150"/>
      <c r="NS10" s="150"/>
      <c r="NT10" s="150"/>
      <c r="NU10" s="150"/>
      <c r="NV10" s="150"/>
      <c r="NW10" s="150"/>
      <c r="NX10" s="150"/>
      <c r="NY10" s="150"/>
      <c r="NZ10" s="150"/>
      <c r="OA10" s="150"/>
      <c r="OB10" s="150"/>
      <c r="OC10" s="150"/>
      <c r="OD10" s="150"/>
      <c r="OE10" s="150"/>
      <c r="OF10" s="150"/>
      <c r="OG10" s="150"/>
      <c r="OH10" s="150"/>
      <c r="OI10" s="150"/>
      <c r="OJ10" s="150"/>
      <c r="OK10" s="150"/>
      <c r="OL10" s="150"/>
      <c r="OM10" s="150"/>
      <c r="ON10" s="150"/>
      <c r="OO10" s="150"/>
      <c r="OP10" s="150"/>
      <c r="OQ10" s="150"/>
      <c r="OR10" s="150"/>
      <c r="OS10" s="150"/>
      <c r="OT10" s="150"/>
      <c r="OU10" s="150"/>
      <c r="OV10" s="150"/>
      <c r="OW10" s="150"/>
      <c r="OX10" s="126"/>
      <c r="OY10" s="126"/>
      <c r="OZ10" s="126"/>
      <c r="PA10" s="126"/>
      <c r="PB10" s="126"/>
      <c r="PC10" s="126"/>
      <c r="PD10" s="126"/>
      <c r="PE10" s="126"/>
      <c r="PF10" s="126"/>
      <c r="PG10" s="126"/>
      <c r="PH10" s="126"/>
      <c r="PI10" s="126"/>
      <c r="PJ10" s="126"/>
      <c r="PK10" s="126"/>
      <c r="PL10" s="126"/>
      <c r="PM10" s="126"/>
      <c r="PN10" s="126"/>
      <c r="PO10" s="126"/>
      <c r="PP10" s="126"/>
      <c r="PQ10" s="126"/>
      <c r="PR10" s="126"/>
      <c r="PS10" s="126"/>
      <c r="PT10" s="126"/>
      <c r="PU10" s="126"/>
      <c r="PV10" s="126"/>
      <c r="PW10" s="126"/>
      <c r="PX10" s="126"/>
      <c r="PY10" s="126"/>
      <c r="PZ10" s="126"/>
      <c r="QA10" s="126"/>
      <c r="QB10" s="126"/>
      <c r="QC10" s="126"/>
      <c r="QD10" s="126"/>
      <c r="QE10" s="150"/>
      <c r="QF10" s="150"/>
      <c r="QG10" s="150"/>
      <c r="QH10" s="150"/>
      <c r="QI10" s="150"/>
      <c r="QJ10" s="150"/>
      <c r="QK10" s="150"/>
      <c r="QL10" s="150"/>
      <c r="QM10" s="150"/>
      <c r="QN10" s="150"/>
      <c r="QO10" s="150"/>
      <c r="QP10" s="150"/>
      <c r="QQ10" s="150"/>
      <c r="QR10" s="150"/>
      <c r="QS10" s="150"/>
      <c r="QT10" s="150"/>
      <c r="QU10" s="150"/>
      <c r="QV10" s="150"/>
      <c r="QW10" s="150"/>
      <c r="QX10" s="150"/>
      <c r="QY10" s="150"/>
      <c r="QZ10" s="150"/>
      <c r="RA10" s="150"/>
      <c r="RB10" s="150"/>
      <c r="RC10" s="150"/>
      <c r="RD10" s="150"/>
      <c r="RE10" s="150"/>
      <c r="RF10" s="150"/>
      <c r="RG10" s="150"/>
      <c r="RH10" s="150"/>
      <c r="RI10" s="86"/>
      <c r="RJ10" s="86"/>
      <c r="RK10" s="86"/>
      <c r="RL10" s="86"/>
      <c r="RM10" s="86"/>
      <c r="RN10" s="86"/>
      <c r="RO10" s="86"/>
      <c r="RP10" s="86"/>
      <c r="RQ10" s="86"/>
      <c r="RR10" s="86"/>
      <c r="RS10" s="86"/>
      <c r="RT10" s="86"/>
      <c r="RU10" s="86"/>
      <c r="RV10" s="86"/>
      <c r="RW10" s="86"/>
      <c r="RX10" s="86"/>
      <c r="RY10" s="86"/>
      <c r="RZ10" s="86"/>
      <c r="SA10" s="86"/>
      <c r="SB10" s="86"/>
      <c r="SC10" s="86"/>
      <c r="SD10" s="86"/>
      <c r="SE10" s="86"/>
      <c r="SF10" s="86"/>
      <c r="SG10" s="86"/>
      <c r="SH10" s="86"/>
      <c r="SI10" s="86"/>
      <c r="SJ10" s="86"/>
      <c r="SK10" s="86"/>
      <c r="SL10" s="86"/>
      <c r="SM10" s="86"/>
      <c r="SN10" s="86"/>
      <c r="SO10" s="86"/>
      <c r="SP10" s="86"/>
      <c r="SQ10" s="86"/>
      <c r="SR10" s="86"/>
      <c r="SS10" s="86"/>
      <c r="ST10" s="86"/>
      <c r="SU10" s="86"/>
      <c r="SV10" s="86"/>
      <c r="SW10" s="86"/>
      <c r="SX10" s="86"/>
      <c r="SY10" s="86"/>
      <c r="SZ10" s="86"/>
      <c r="TA10" s="86"/>
      <c r="TB10" s="86"/>
      <c r="TC10" s="86"/>
      <c r="TD10" s="86"/>
      <c r="TE10" s="86"/>
      <c r="TF10" s="86"/>
      <c r="TG10" s="86"/>
      <c r="TH10" s="86"/>
      <c r="TI10" s="86"/>
      <c r="TJ10" s="86"/>
      <c r="TK10" s="86"/>
      <c r="TL10" s="86"/>
      <c r="TM10" s="86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</row>
    <row r="11" spans="1:635" ht="16.5" thickBot="1">
      <c r="A11" s="77"/>
      <c r="B11" s="77"/>
      <c r="C11" s="68" t="s">
        <v>236</v>
      </c>
      <c r="D11" s="69" t="s">
        <v>2</v>
      </c>
      <c r="E11" s="69" t="s">
        <v>3</v>
      </c>
      <c r="F11" s="90" t="s">
        <v>237</v>
      </c>
      <c r="G11" s="90" t="s">
        <v>4</v>
      </c>
      <c r="H11" s="90" t="s">
        <v>5</v>
      </c>
      <c r="I11" s="90" t="s">
        <v>238</v>
      </c>
      <c r="J11" s="90" t="s">
        <v>6</v>
      </c>
      <c r="K11" s="90" t="s">
        <v>7</v>
      </c>
      <c r="L11" s="69" t="s">
        <v>308</v>
      </c>
      <c r="M11" s="69" t="s">
        <v>6</v>
      </c>
      <c r="N11" s="69" t="s">
        <v>7</v>
      </c>
      <c r="O11" s="69" t="s">
        <v>239</v>
      </c>
      <c r="P11" s="69" t="s">
        <v>8</v>
      </c>
      <c r="Q11" s="69" t="s">
        <v>1</v>
      </c>
      <c r="R11" s="69" t="s">
        <v>240</v>
      </c>
      <c r="S11" s="69" t="s">
        <v>3</v>
      </c>
      <c r="T11" s="69" t="s">
        <v>9</v>
      </c>
      <c r="U11" s="69" t="s">
        <v>241</v>
      </c>
      <c r="V11" s="69" t="s">
        <v>3</v>
      </c>
      <c r="W11" s="69" t="s">
        <v>9</v>
      </c>
      <c r="X11" s="70" t="s">
        <v>242</v>
      </c>
      <c r="Y11" s="65" t="s">
        <v>7</v>
      </c>
      <c r="Z11" s="68" t="s">
        <v>10</v>
      </c>
      <c r="AA11" s="69" t="s">
        <v>243</v>
      </c>
      <c r="AB11" s="69" t="s">
        <v>11</v>
      </c>
      <c r="AC11" s="69" t="s">
        <v>12</v>
      </c>
      <c r="AD11" s="69" t="s">
        <v>244</v>
      </c>
      <c r="AE11" s="69" t="s">
        <v>1</v>
      </c>
      <c r="AF11" s="69" t="s">
        <v>2</v>
      </c>
      <c r="AG11" s="69" t="s">
        <v>245</v>
      </c>
      <c r="AH11" s="69" t="s">
        <v>9</v>
      </c>
      <c r="AI11" s="69" t="s">
        <v>4</v>
      </c>
      <c r="AJ11" s="91" t="s">
        <v>246</v>
      </c>
      <c r="AK11" s="112"/>
      <c r="AL11" s="112"/>
      <c r="AM11" s="91" t="s">
        <v>247</v>
      </c>
      <c r="AN11" s="112"/>
      <c r="AO11" s="112"/>
      <c r="AP11" s="91" t="s">
        <v>309</v>
      </c>
      <c r="AQ11" s="112"/>
      <c r="AR11" s="112"/>
      <c r="AS11" s="91" t="s">
        <v>248</v>
      </c>
      <c r="AT11" s="112"/>
      <c r="AU11" s="112"/>
      <c r="AV11" s="91" t="s">
        <v>249</v>
      </c>
      <c r="AW11" s="112"/>
      <c r="AX11" s="112"/>
      <c r="AY11" s="91" t="s">
        <v>250</v>
      </c>
      <c r="AZ11" s="112"/>
      <c r="BA11" s="112"/>
      <c r="BB11" s="91" t="s">
        <v>251</v>
      </c>
      <c r="BC11" s="112"/>
      <c r="BD11" s="112"/>
      <c r="BE11" s="90" t="s">
        <v>252</v>
      </c>
      <c r="BF11" s="90"/>
      <c r="BG11" s="90"/>
      <c r="BH11" s="130" t="s">
        <v>253</v>
      </c>
      <c r="BI11" s="131"/>
      <c r="BJ11" s="132"/>
      <c r="BK11" s="70" t="s">
        <v>254</v>
      </c>
      <c r="BL11" s="65"/>
      <c r="BM11" s="68"/>
      <c r="BN11" s="70" t="s">
        <v>255</v>
      </c>
      <c r="BO11" s="65"/>
      <c r="BP11" s="68"/>
      <c r="BQ11" s="70" t="s">
        <v>256</v>
      </c>
      <c r="BR11" s="65"/>
      <c r="BS11" s="68"/>
      <c r="BT11" s="70" t="s">
        <v>310</v>
      </c>
      <c r="BU11" s="65"/>
      <c r="BV11" s="68"/>
      <c r="BW11" s="130" t="s">
        <v>257</v>
      </c>
      <c r="BX11" s="131"/>
      <c r="BY11" s="131"/>
      <c r="BZ11" s="131" t="s">
        <v>326</v>
      </c>
      <c r="CA11" s="131"/>
      <c r="CB11" s="131"/>
      <c r="CC11" s="131" t="s">
        <v>327</v>
      </c>
      <c r="CD11" s="131"/>
      <c r="CE11" s="131"/>
      <c r="CF11" s="131" t="s">
        <v>328</v>
      </c>
      <c r="CG11" s="131"/>
      <c r="CH11" s="131"/>
      <c r="CI11" s="131" t="s">
        <v>329</v>
      </c>
      <c r="CJ11" s="131"/>
      <c r="CK11" s="131"/>
      <c r="CL11" s="131" t="s">
        <v>330</v>
      </c>
      <c r="CM11" s="131"/>
      <c r="CN11" s="132"/>
      <c r="CO11" s="68" t="s">
        <v>258</v>
      </c>
      <c r="CP11" s="69"/>
      <c r="CQ11" s="69"/>
      <c r="CR11" s="70" t="s">
        <v>259</v>
      </c>
      <c r="CS11" s="65"/>
      <c r="CT11" s="68"/>
      <c r="CU11" s="70" t="s">
        <v>260</v>
      </c>
      <c r="CV11" s="65"/>
      <c r="CW11" s="68"/>
      <c r="CX11" s="69" t="s">
        <v>311</v>
      </c>
      <c r="CY11" s="69"/>
      <c r="CZ11" s="69"/>
      <c r="DA11" s="69" t="s">
        <v>261</v>
      </c>
      <c r="DB11" s="69"/>
      <c r="DC11" s="69"/>
      <c r="DD11" s="69" t="s">
        <v>262</v>
      </c>
      <c r="DE11" s="69"/>
      <c r="DF11" s="69"/>
      <c r="DG11" s="92" t="s">
        <v>263</v>
      </c>
      <c r="DH11" s="92"/>
      <c r="DI11" s="92"/>
      <c r="DJ11" s="69" t="s">
        <v>264</v>
      </c>
      <c r="DK11" s="69"/>
      <c r="DL11" s="69"/>
      <c r="DM11" s="69" t="s">
        <v>265</v>
      </c>
      <c r="DN11" s="69"/>
      <c r="DO11" s="69"/>
      <c r="DP11" s="69" t="s">
        <v>266</v>
      </c>
      <c r="DQ11" s="69"/>
      <c r="DR11" s="69"/>
      <c r="DS11" s="69" t="s">
        <v>267</v>
      </c>
      <c r="DT11" s="69"/>
      <c r="DU11" s="69"/>
      <c r="DV11" s="69" t="s">
        <v>268</v>
      </c>
      <c r="DW11" s="69"/>
      <c r="DX11" s="69"/>
      <c r="DY11" s="92" t="s">
        <v>269</v>
      </c>
      <c r="DZ11" s="92"/>
      <c r="EA11" s="92"/>
      <c r="EB11" s="92" t="s">
        <v>312</v>
      </c>
      <c r="EC11" s="92"/>
      <c r="ED11" s="97"/>
      <c r="EE11" s="90" t="s">
        <v>270</v>
      </c>
      <c r="EF11" s="90"/>
      <c r="EG11" s="90"/>
      <c r="EH11" s="90" t="s">
        <v>271</v>
      </c>
      <c r="EI11" s="90"/>
      <c r="EJ11" s="90"/>
      <c r="EK11" s="86" t="s">
        <v>272</v>
      </c>
      <c r="EL11" s="86"/>
      <c r="EM11" s="86"/>
      <c r="EN11" s="90" t="s">
        <v>273</v>
      </c>
      <c r="EO11" s="90"/>
      <c r="EP11" s="90"/>
      <c r="EQ11" s="90" t="s">
        <v>274</v>
      </c>
      <c r="ER11" s="90"/>
      <c r="ES11" s="91"/>
      <c r="ET11" s="90" t="s">
        <v>275</v>
      </c>
      <c r="EU11" s="90"/>
      <c r="EV11" s="90"/>
      <c r="EW11" s="90" t="s">
        <v>276</v>
      </c>
      <c r="EX11" s="90"/>
      <c r="EY11" s="90"/>
      <c r="EZ11" s="90" t="s">
        <v>277</v>
      </c>
      <c r="FA11" s="90"/>
      <c r="FB11" s="90"/>
      <c r="FC11" s="90" t="s">
        <v>278</v>
      </c>
      <c r="FD11" s="90"/>
      <c r="FE11" s="90"/>
      <c r="FF11" s="90" t="s">
        <v>313</v>
      </c>
      <c r="FG11" s="90"/>
      <c r="FH11" s="90"/>
      <c r="FI11" s="90" t="s">
        <v>279</v>
      </c>
      <c r="FJ11" s="90"/>
      <c r="FK11" s="90"/>
      <c r="FL11" s="90" t="s">
        <v>280</v>
      </c>
      <c r="FM11" s="90"/>
      <c r="FN11" s="90"/>
      <c r="FO11" s="90" t="s">
        <v>281</v>
      </c>
      <c r="FP11" s="90"/>
      <c r="FQ11" s="90"/>
      <c r="FR11" s="90" t="s">
        <v>282</v>
      </c>
      <c r="FS11" s="90"/>
      <c r="FT11" s="90"/>
      <c r="FU11" s="90" t="s">
        <v>283</v>
      </c>
      <c r="FV11" s="90"/>
      <c r="FW11" s="91"/>
      <c r="FX11" s="100" t="s">
        <v>284</v>
      </c>
      <c r="FY11" s="101"/>
      <c r="FZ11" s="102"/>
      <c r="GA11" s="100" t="s">
        <v>285</v>
      </c>
      <c r="GB11" s="101"/>
      <c r="GC11" s="102"/>
      <c r="GD11" s="100" t="s">
        <v>286</v>
      </c>
      <c r="GE11" s="101"/>
      <c r="GF11" s="102"/>
      <c r="GG11" s="100" t="s">
        <v>287</v>
      </c>
      <c r="GH11" s="101"/>
      <c r="GI11" s="102"/>
      <c r="GJ11" s="100" t="s">
        <v>314</v>
      </c>
      <c r="GK11" s="101"/>
      <c r="GL11" s="101"/>
      <c r="GM11" s="86" t="s">
        <v>288</v>
      </c>
      <c r="GN11" s="86"/>
      <c r="GO11" s="86"/>
      <c r="GP11" s="101" t="s">
        <v>289</v>
      </c>
      <c r="GQ11" s="101"/>
      <c r="GR11" s="102"/>
      <c r="GS11" s="100" t="s">
        <v>290</v>
      </c>
      <c r="GT11" s="101"/>
      <c r="GU11" s="102"/>
      <c r="GV11" s="100" t="s">
        <v>291</v>
      </c>
      <c r="GW11" s="101"/>
      <c r="GX11" s="102"/>
      <c r="GY11" s="100" t="s">
        <v>292</v>
      </c>
      <c r="GZ11" s="101"/>
      <c r="HA11" s="102"/>
      <c r="HB11" s="100" t="s">
        <v>315</v>
      </c>
      <c r="HC11" s="101"/>
      <c r="HD11" s="102"/>
      <c r="HE11" s="100" t="s">
        <v>316</v>
      </c>
      <c r="HF11" s="101"/>
      <c r="HG11" s="102"/>
      <c r="HH11" s="100" t="s">
        <v>317</v>
      </c>
      <c r="HI11" s="101"/>
      <c r="HJ11" s="102"/>
      <c r="HK11" s="100" t="s">
        <v>318</v>
      </c>
      <c r="HL11" s="101"/>
      <c r="HM11" s="102"/>
      <c r="HN11" s="100" t="s">
        <v>319</v>
      </c>
      <c r="HO11" s="101"/>
      <c r="HP11" s="102"/>
      <c r="HQ11" s="100" t="s">
        <v>320</v>
      </c>
      <c r="HR11" s="101"/>
      <c r="HS11" s="102"/>
      <c r="HT11" s="100" t="s">
        <v>321</v>
      </c>
      <c r="HU11" s="101"/>
      <c r="HV11" s="102"/>
      <c r="HW11" s="100" t="s">
        <v>322</v>
      </c>
      <c r="HX11" s="101"/>
      <c r="HY11" s="102"/>
      <c r="HZ11" s="100" t="s">
        <v>323</v>
      </c>
      <c r="IA11" s="101"/>
      <c r="IB11" s="102"/>
      <c r="IC11" s="100" t="s">
        <v>324</v>
      </c>
      <c r="ID11" s="101"/>
      <c r="IE11" s="102"/>
      <c r="IF11" s="100" t="s">
        <v>293</v>
      </c>
      <c r="IG11" s="101"/>
      <c r="IH11" s="102"/>
      <c r="II11" s="100" t="s">
        <v>294</v>
      </c>
      <c r="IJ11" s="101"/>
      <c r="IK11" s="102"/>
      <c r="IL11" s="100" t="s">
        <v>295</v>
      </c>
      <c r="IM11" s="101"/>
      <c r="IN11" s="102"/>
      <c r="IO11" s="102" t="s">
        <v>1250</v>
      </c>
      <c r="IP11" s="86"/>
      <c r="IQ11" s="86"/>
      <c r="IR11" s="86" t="s">
        <v>1251</v>
      </c>
      <c r="IS11" s="86"/>
      <c r="IT11" s="86"/>
      <c r="IU11" s="86" t="s">
        <v>1252</v>
      </c>
      <c r="IV11" s="86"/>
      <c r="IW11" s="86"/>
      <c r="IX11" s="86" t="s">
        <v>1253</v>
      </c>
      <c r="IY11" s="86"/>
      <c r="IZ11" s="86"/>
      <c r="JA11" s="86" t="s">
        <v>1254</v>
      </c>
      <c r="JB11" s="86"/>
      <c r="JC11" s="86"/>
      <c r="JD11" s="86" t="s">
        <v>1255</v>
      </c>
      <c r="JE11" s="86"/>
      <c r="JF11" s="86"/>
      <c r="JG11" s="86" t="s">
        <v>1256</v>
      </c>
      <c r="JH11" s="86"/>
      <c r="JI11" s="86"/>
      <c r="JJ11" s="86" t="s">
        <v>1257</v>
      </c>
      <c r="JK11" s="86"/>
      <c r="JL11" s="86"/>
      <c r="JM11" s="86" t="s">
        <v>1258</v>
      </c>
      <c r="JN11" s="86"/>
      <c r="JO11" s="86"/>
      <c r="JP11" s="86" t="s">
        <v>1259</v>
      </c>
      <c r="JQ11" s="86"/>
      <c r="JR11" s="86"/>
      <c r="JS11" s="86" t="s">
        <v>1260</v>
      </c>
      <c r="JT11" s="86"/>
      <c r="JU11" s="86"/>
      <c r="JV11" s="86" t="s">
        <v>1261</v>
      </c>
      <c r="JW11" s="86"/>
      <c r="JX11" s="100"/>
      <c r="JY11" s="86" t="s">
        <v>1262</v>
      </c>
      <c r="JZ11" s="86"/>
      <c r="KA11" s="86"/>
      <c r="KB11" s="86" t="s">
        <v>1263</v>
      </c>
      <c r="KC11" s="86"/>
      <c r="KD11" s="86"/>
      <c r="KE11" s="86" t="s">
        <v>1264</v>
      </c>
      <c r="KF11" s="86"/>
      <c r="KG11" s="86"/>
      <c r="KH11" s="102" t="s">
        <v>296</v>
      </c>
      <c r="KI11" s="86"/>
      <c r="KJ11" s="86"/>
      <c r="KK11" s="86" t="s">
        <v>297</v>
      </c>
      <c r="KL11" s="86"/>
      <c r="KM11" s="86"/>
      <c r="KN11" s="86" t="s">
        <v>298</v>
      </c>
      <c r="KO11" s="86"/>
      <c r="KP11" s="86"/>
      <c r="KQ11" s="86" t="s">
        <v>325</v>
      </c>
      <c r="KR11" s="86"/>
      <c r="KS11" s="86"/>
      <c r="KT11" s="86" t="s">
        <v>299</v>
      </c>
      <c r="KU11" s="86"/>
      <c r="KV11" s="86"/>
      <c r="KW11" s="86" t="s">
        <v>300</v>
      </c>
      <c r="KX11" s="86"/>
      <c r="KY11" s="86"/>
      <c r="KZ11" s="86" t="s">
        <v>301</v>
      </c>
      <c r="LA11" s="86"/>
      <c r="LB11" s="86"/>
      <c r="LC11" s="122" t="s">
        <v>302</v>
      </c>
      <c r="LD11" s="123"/>
      <c r="LE11" s="124"/>
      <c r="LF11" s="122" t="s">
        <v>303</v>
      </c>
      <c r="LG11" s="123"/>
      <c r="LH11" s="124"/>
      <c r="LI11" s="122" t="s">
        <v>304</v>
      </c>
      <c r="LJ11" s="123"/>
      <c r="LK11" s="124"/>
      <c r="LL11" s="122" t="s">
        <v>305</v>
      </c>
      <c r="LM11" s="123"/>
      <c r="LN11" s="124"/>
      <c r="LO11" s="122" t="s">
        <v>306</v>
      </c>
      <c r="LP11" s="123"/>
      <c r="LQ11" s="124"/>
      <c r="LR11" s="122" t="s">
        <v>307</v>
      </c>
      <c r="LS11" s="123"/>
      <c r="LT11" s="124"/>
      <c r="LU11" s="122" t="s">
        <v>331</v>
      </c>
      <c r="LV11" s="123"/>
      <c r="LW11" s="124"/>
      <c r="LX11" s="122" t="s">
        <v>332</v>
      </c>
      <c r="LY11" s="123"/>
      <c r="LZ11" s="124"/>
      <c r="MA11" s="122" t="s">
        <v>1265</v>
      </c>
      <c r="MB11" s="123"/>
      <c r="MC11" s="124"/>
      <c r="MD11" s="122" t="s">
        <v>1266</v>
      </c>
      <c r="ME11" s="123"/>
      <c r="MF11" s="124"/>
      <c r="MG11" s="122" t="s">
        <v>1267</v>
      </c>
      <c r="MH11" s="123"/>
      <c r="MI11" s="124"/>
      <c r="MJ11" s="122" t="s">
        <v>1268</v>
      </c>
      <c r="MK11" s="123"/>
      <c r="ML11" s="124"/>
      <c r="MM11" s="100" t="s">
        <v>1269</v>
      </c>
      <c r="MN11" s="101"/>
      <c r="MO11" s="102"/>
      <c r="MP11" s="100" t="s">
        <v>1270</v>
      </c>
      <c r="MQ11" s="101"/>
      <c r="MR11" s="102"/>
      <c r="MS11" s="100" t="s">
        <v>1271</v>
      </c>
      <c r="MT11" s="101"/>
      <c r="MU11" s="102"/>
      <c r="MV11" s="122" t="s">
        <v>1272</v>
      </c>
      <c r="MW11" s="123"/>
      <c r="MX11" s="124"/>
      <c r="MY11" s="122" t="s">
        <v>1273</v>
      </c>
      <c r="MZ11" s="123"/>
      <c r="NA11" s="124"/>
      <c r="NB11" s="100" t="s">
        <v>1274</v>
      </c>
      <c r="NC11" s="101"/>
      <c r="ND11" s="102"/>
      <c r="NE11" s="100" t="s">
        <v>1275</v>
      </c>
      <c r="NF11" s="101"/>
      <c r="NG11" s="102"/>
      <c r="NH11" s="100" t="s">
        <v>1276</v>
      </c>
      <c r="NI11" s="101"/>
      <c r="NJ11" s="102"/>
      <c r="NK11" s="102" t="s">
        <v>1277</v>
      </c>
      <c r="NL11" s="86"/>
      <c r="NM11" s="86"/>
      <c r="NN11" s="86" t="s">
        <v>1278</v>
      </c>
      <c r="NO11" s="86"/>
      <c r="NP11" s="86"/>
      <c r="NQ11" s="97" t="s">
        <v>1279</v>
      </c>
      <c r="NR11" s="98"/>
      <c r="NS11" s="99"/>
      <c r="NT11" s="86" t="s">
        <v>1280</v>
      </c>
      <c r="NU11" s="86"/>
      <c r="NV11" s="86"/>
      <c r="NW11" s="86" t="s">
        <v>1281</v>
      </c>
      <c r="NX11" s="86"/>
      <c r="NY11" s="86"/>
      <c r="NZ11" s="86" t="s">
        <v>1282</v>
      </c>
      <c r="OA11" s="86"/>
      <c r="OB11" s="86"/>
      <c r="OC11" s="86" t="s">
        <v>1283</v>
      </c>
      <c r="OD11" s="86"/>
      <c r="OE11" s="86"/>
      <c r="OF11" s="86" t="s">
        <v>1284</v>
      </c>
      <c r="OG11" s="86"/>
      <c r="OH11" s="86"/>
      <c r="OI11" s="86" t="s">
        <v>1285</v>
      </c>
      <c r="OJ11" s="86"/>
      <c r="OK11" s="86"/>
      <c r="OL11" s="122" t="s">
        <v>1286</v>
      </c>
      <c r="OM11" s="123"/>
      <c r="ON11" s="124"/>
      <c r="OO11" s="122" t="s">
        <v>1287</v>
      </c>
      <c r="OP11" s="123"/>
      <c r="OQ11" s="124"/>
      <c r="OR11" s="122" t="s">
        <v>1288</v>
      </c>
      <c r="OS11" s="123"/>
      <c r="OT11" s="123"/>
      <c r="OU11" s="86" t="s">
        <v>1289</v>
      </c>
      <c r="OV11" s="86"/>
      <c r="OW11" s="86"/>
      <c r="OX11" s="122" t="s">
        <v>1290</v>
      </c>
      <c r="OY11" s="123"/>
      <c r="OZ11" s="124"/>
      <c r="PA11" s="122" t="s">
        <v>1291</v>
      </c>
      <c r="PB11" s="123"/>
      <c r="PC11" s="124"/>
      <c r="PD11" s="122" t="s">
        <v>1292</v>
      </c>
      <c r="PE11" s="123"/>
      <c r="PF11" s="124"/>
      <c r="PG11" s="122" t="s">
        <v>1293</v>
      </c>
      <c r="PH11" s="123"/>
      <c r="PI11" s="124"/>
      <c r="PJ11" s="122" t="s">
        <v>1294</v>
      </c>
      <c r="PK11" s="123"/>
      <c r="PL11" s="124"/>
      <c r="PM11" s="122" t="s">
        <v>1295</v>
      </c>
      <c r="PN11" s="123"/>
      <c r="PO11" s="124"/>
      <c r="PP11" s="122" t="s">
        <v>1296</v>
      </c>
      <c r="PQ11" s="123"/>
      <c r="PR11" s="124"/>
      <c r="PS11" s="122" t="s">
        <v>1297</v>
      </c>
      <c r="PT11" s="123"/>
      <c r="PU11" s="123"/>
      <c r="PV11" s="123" t="s">
        <v>1298</v>
      </c>
      <c r="PW11" s="123"/>
      <c r="PX11" s="123"/>
      <c r="PY11" s="123" t="s">
        <v>1299</v>
      </c>
      <c r="PZ11" s="123"/>
      <c r="QA11" s="123"/>
      <c r="QB11" s="123" t="s">
        <v>1300</v>
      </c>
      <c r="QC11" s="123"/>
      <c r="QD11" s="123"/>
      <c r="QE11" s="86" t="s">
        <v>1301</v>
      </c>
      <c r="QF11" s="86"/>
      <c r="QG11" s="86"/>
      <c r="QH11" s="86" t="s">
        <v>1302</v>
      </c>
      <c r="QI11" s="86"/>
      <c r="QJ11" s="86"/>
      <c r="QK11" s="86" t="s">
        <v>1303</v>
      </c>
      <c r="QL11" s="86"/>
      <c r="QM11" s="86"/>
      <c r="QN11" s="86" t="s">
        <v>1304</v>
      </c>
      <c r="QO11" s="86"/>
      <c r="QP11" s="86"/>
      <c r="QQ11" s="86" t="s">
        <v>1305</v>
      </c>
      <c r="QR11" s="86"/>
      <c r="QS11" s="86"/>
      <c r="QT11" s="86" t="s">
        <v>1306</v>
      </c>
      <c r="QU11" s="86"/>
      <c r="QV11" s="86"/>
      <c r="QW11" s="86" t="s">
        <v>1307</v>
      </c>
      <c r="QX11" s="86"/>
      <c r="QY11" s="86"/>
      <c r="QZ11" s="86" t="s">
        <v>1308</v>
      </c>
      <c r="RA11" s="86"/>
      <c r="RB11" s="86"/>
      <c r="RC11" s="86" t="s">
        <v>1309</v>
      </c>
      <c r="RD11" s="86"/>
      <c r="RE11" s="86"/>
      <c r="RF11" s="86" t="s">
        <v>1310</v>
      </c>
      <c r="RG11" s="86"/>
      <c r="RH11" s="86"/>
      <c r="RI11" s="102" t="s">
        <v>1311</v>
      </c>
      <c r="RJ11" s="86"/>
      <c r="RK11" s="86"/>
      <c r="RL11" s="86" t="s">
        <v>1312</v>
      </c>
      <c r="RM11" s="86"/>
      <c r="RN11" s="86"/>
      <c r="RO11" s="86" t="s">
        <v>1313</v>
      </c>
      <c r="RP11" s="86"/>
      <c r="RQ11" s="86"/>
      <c r="RR11" s="86" t="s">
        <v>1314</v>
      </c>
      <c r="RS11" s="86"/>
      <c r="RT11" s="86"/>
      <c r="RU11" s="86" t="s">
        <v>1315</v>
      </c>
      <c r="RV11" s="86"/>
      <c r="RW11" s="86"/>
      <c r="RX11" s="86" t="s">
        <v>1316</v>
      </c>
      <c r="RY11" s="86"/>
      <c r="RZ11" s="86"/>
      <c r="SA11" s="86" t="s">
        <v>1317</v>
      </c>
      <c r="SB11" s="86"/>
      <c r="SC11" s="86"/>
      <c r="SD11" s="86" t="s">
        <v>1318</v>
      </c>
      <c r="SE11" s="86"/>
      <c r="SF11" s="86"/>
      <c r="SG11" s="86" t="s">
        <v>1319</v>
      </c>
      <c r="SH11" s="86"/>
      <c r="SI11" s="86"/>
      <c r="SJ11" s="86" t="s">
        <v>1320</v>
      </c>
      <c r="SK11" s="86"/>
      <c r="SL11" s="86"/>
      <c r="SM11" s="86" t="s">
        <v>1321</v>
      </c>
      <c r="SN11" s="86"/>
      <c r="SO11" s="86"/>
      <c r="SP11" s="86" t="s">
        <v>1322</v>
      </c>
      <c r="SQ11" s="86"/>
      <c r="SR11" s="86"/>
      <c r="SS11" s="86" t="s">
        <v>1323</v>
      </c>
      <c r="ST11" s="86"/>
      <c r="SU11" s="86"/>
      <c r="SV11" s="86" t="s">
        <v>1324</v>
      </c>
      <c r="SW11" s="86"/>
      <c r="SX11" s="86"/>
      <c r="SY11" s="86" t="s">
        <v>1325</v>
      </c>
      <c r="SZ11" s="86"/>
      <c r="TA11" s="86"/>
      <c r="TB11" s="86" t="s">
        <v>1326</v>
      </c>
      <c r="TC11" s="86"/>
      <c r="TD11" s="86"/>
      <c r="TE11" s="86" t="s">
        <v>1327</v>
      </c>
      <c r="TF11" s="86"/>
      <c r="TG11" s="100"/>
      <c r="TH11" s="86" t="s">
        <v>1328</v>
      </c>
      <c r="TI11" s="86"/>
      <c r="TJ11" s="100"/>
      <c r="TK11" s="86" t="s">
        <v>1329</v>
      </c>
      <c r="TL11" s="86"/>
      <c r="TM11" s="100"/>
      <c r="TN11" s="86" t="s">
        <v>1330</v>
      </c>
      <c r="TO11" s="86"/>
      <c r="TP11" s="100"/>
      <c r="TQ11" s="100" t="s">
        <v>1331</v>
      </c>
      <c r="TR11" s="106"/>
      <c r="TS11" s="106"/>
      <c r="TT11" s="100" t="s">
        <v>1332</v>
      </c>
      <c r="TU11" s="101"/>
      <c r="TV11" s="102"/>
      <c r="TW11" s="100" t="s">
        <v>1333</v>
      </c>
      <c r="TX11" s="101"/>
      <c r="TY11" s="102"/>
      <c r="TZ11" s="100" t="s">
        <v>1334</v>
      </c>
      <c r="UA11" s="101"/>
      <c r="UB11" s="102"/>
      <c r="UC11" s="100" t="s">
        <v>1335</v>
      </c>
      <c r="UD11" s="101"/>
      <c r="UE11" s="102"/>
      <c r="UF11" s="100" t="s">
        <v>1336</v>
      </c>
      <c r="UG11" s="101"/>
      <c r="UH11" s="102"/>
      <c r="UI11" s="100" t="s">
        <v>1337</v>
      </c>
      <c r="UJ11" s="101"/>
      <c r="UK11" s="102"/>
      <c r="UL11" s="100" t="s">
        <v>1338</v>
      </c>
      <c r="UM11" s="101"/>
      <c r="UN11" s="102"/>
      <c r="UO11" s="100" t="s">
        <v>1339</v>
      </c>
      <c r="UP11" s="101"/>
      <c r="UQ11" s="102"/>
      <c r="UR11" s="100" t="s">
        <v>1340</v>
      </c>
      <c r="US11" s="101"/>
      <c r="UT11" s="102"/>
      <c r="UU11" s="100" t="s">
        <v>1341</v>
      </c>
      <c r="UV11" s="101"/>
      <c r="UW11" s="102"/>
      <c r="UX11" s="100" t="s">
        <v>1342</v>
      </c>
      <c r="UY11" s="101"/>
      <c r="UZ11" s="102"/>
      <c r="VA11" s="100" t="s">
        <v>1343</v>
      </c>
      <c r="VB11" s="101"/>
      <c r="VC11" s="102"/>
      <c r="VD11" s="100" t="s">
        <v>1344</v>
      </c>
      <c r="VE11" s="101"/>
      <c r="VF11" s="102"/>
      <c r="VG11" s="100" t="s">
        <v>1345</v>
      </c>
      <c r="VH11" s="101"/>
      <c r="VI11" s="102"/>
      <c r="VJ11" s="100" t="s">
        <v>1346</v>
      </c>
      <c r="VK11" s="101"/>
      <c r="VL11" s="102"/>
      <c r="VM11" s="100" t="s">
        <v>1347</v>
      </c>
      <c r="VN11" s="101"/>
      <c r="VO11" s="102"/>
      <c r="VP11" s="100" t="s">
        <v>1348</v>
      </c>
      <c r="VQ11" s="101"/>
      <c r="VR11" s="102"/>
      <c r="VS11" s="100" t="s">
        <v>1349</v>
      </c>
      <c r="VT11" s="101"/>
      <c r="VU11" s="101"/>
      <c r="VV11" s="86" t="s">
        <v>1350</v>
      </c>
      <c r="VW11" s="86"/>
      <c r="VX11" s="86"/>
      <c r="VY11" s="86" t="s">
        <v>1351</v>
      </c>
      <c r="VZ11" s="86"/>
      <c r="WA11" s="86"/>
      <c r="WB11" s="86" t="s">
        <v>1352</v>
      </c>
      <c r="WC11" s="86"/>
      <c r="WD11" s="86"/>
      <c r="WE11" s="86" t="s">
        <v>1353</v>
      </c>
      <c r="WF11" s="86"/>
      <c r="WG11" s="86"/>
      <c r="WH11" s="86" t="s">
        <v>1354</v>
      </c>
      <c r="WI11" s="86"/>
      <c r="WJ11" s="86"/>
      <c r="WK11" s="86" t="s">
        <v>1355</v>
      </c>
      <c r="WL11" s="86"/>
      <c r="WM11" s="86"/>
      <c r="WN11" s="86" t="s">
        <v>1356</v>
      </c>
      <c r="WO11" s="86"/>
      <c r="WP11" s="86"/>
      <c r="WQ11" s="86" t="s">
        <v>1357</v>
      </c>
      <c r="WR11" s="86"/>
      <c r="WS11" s="86"/>
      <c r="WT11" s="86" t="s">
        <v>1358</v>
      </c>
      <c r="WU11" s="86"/>
      <c r="WV11" s="86"/>
      <c r="WW11" s="86" t="s">
        <v>1359</v>
      </c>
      <c r="WX11" s="86"/>
      <c r="WY11" s="86"/>
      <c r="WZ11" s="86" t="s">
        <v>1360</v>
      </c>
      <c r="XA11" s="86"/>
      <c r="XB11" s="86"/>
      <c r="XC11" s="86" t="s">
        <v>1361</v>
      </c>
      <c r="XD11" s="86"/>
      <c r="XE11" s="86"/>
      <c r="XF11" s="86" t="s">
        <v>1362</v>
      </c>
      <c r="XG11" s="86"/>
      <c r="XH11" s="86"/>
      <c r="XI11" s="86" t="s">
        <v>1363</v>
      </c>
      <c r="XJ11" s="86"/>
      <c r="XK11" s="86"/>
    </row>
    <row r="12" spans="1:635" ht="54.75" customHeight="1" thickBot="1">
      <c r="A12" s="77"/>
      <c r="B12" s="77"/>
      <c r="C12" s="119" t="s">
        <v>2408</v>
      </c>
      <c r="D12" s="120"/>
      <c r="E12" s="121"/>
      <c r="F12" s="119" t="s">
        <v>2412</v>
      </c>
      <c r="G12" s="120"/>
      <c r="H12" s="121"/>
      <c r="I12" s="119" t="s">
        <v>655</v>
      </c>
      <c r="J12" s="120"/>
      <c r="K12" s="121"/>
      <c r="L12" s="116" t="s">
        <v>2417</v>
      </c>
      <c r="M12" s="117"/>
      <c r="N12" s="118"/>
      <c r="O12" s="116" t="s">
        <v>2421</v>
      </c>
      <c r="P12" s="117"/>
      <c r="Q12" s="118"/>
      <c r="R12" s="116" t="s">
        <v>2425</v>
      </c>
      <c r="S12" s="117"/>
      <c r="T12" s="118"/>
      <c r="U12" s="119" t="s">
        <v>2429</v>
      </c>
      <c r="V12" s="120"/>
      <c r="W12" s="121"/>
      <c r="X12" s="119" t="s">
        <v>2433</v>
      </c>
      <c r="Y12" s="120"/>
      <c r="Z12" s="121"/>
      <c r="AA12" s="119" t="s">
        <v>2437</v>
      </c>
      <c r="AB12" s="120"/>
      <c r="AC12" s="121"/>
      <c r="AD12" s="116" t="s">
        <v>3151</v>
      </c>
      <c r="AE12" s="117"/>
      <c r="AF12" s="118"/>
      <c r="AG12" s="116" t="s">
        <v>2444</v>
      </c>
      <c r="AH12" s="117"/>
      <c r="AI12" s="118"/>
      <c r="AJ12" s="116" t="s">
        <v>2447</v>
      </c>
      <c r="AK12" s="117"/>
      <c r="AL12" s="118"/>
      <c r="AM12" s="116" t="s">
        <v>2451</v>
      </c>
      <c r="AN12" s="117"/>
      <c r="AO12" s="118"/>
      <c r="AP12" s="116" t="s">
        <v>2455</v>
      </c>
      <c r="AQ12" s="117"/>
      <c r="AR12" s="118"/>
      <c r="AS12" s="116" t="s">
        <v>2459</v>
      </c>
      <c r="AT12" s="117"/>
      <c r="AU12" s="118"/>
      <c r="AV12" s="116" t="s">
        <v>2463</v>
      </c>
      <c r="AW12" s="117"/>
      <c r="AX12" s="118"/>
      <c r="AY12" s="116" t="s">
        <v>2467</v>
      </c>
      <c r="AZ12" s="117"/>
      <c r="BA12" s="118"/>
      <c r="BB12" s="116" t="s">
        <v>2470</v>
      </c>
      <c r="BC12" s="117"/>
      <c r="BD12" s="118"/>
      <c r="BE12" s="116" t="s">
        <v>2473</v>
      </c>
      <c r="BF12" s="117"/>
      <c r="BG12" s="118"/>
      <c r="BH12" s="116" t="s">
        <v>2477</v>
      </c>
      <c r="BI12" s="117"/>
      <c r="BJ12" s="118"/>
      <c r="BK12" s="116" t="s">
        <v>2481</v>
      </c>
      <c r="BL12" s="117"/>
      <c r="BM12" s="118"/>
      <c r="BN12" s="116" t="s">
        <v>2485</v>
      </c>
      <c r="BO12" s="117"/>
      <c r="BP12" s="118"/>
      <c r="BQ12" s="116" t="s">
        <v>2489</v>
      </c>
      <c r="BR12" s="117"/>
      <c r="BS12" s="118"/>
      <c r="BT12" s="116" t="s">
        <v>2493</v>
      </c>
      <c r="BU12" s="117"/>
      <c r="BV12" s="118"/>
      <c r="BW12" s="116" t="s">
        <v>2497</v>
      </c>
      <c r="BX12" s="117"/>
      <c r="BY12" s="118"/>
      <c r="BZ12" s="116" t="s">
        <v>2498</v>
      </c>
      <c r="CA12" s="117"/>
      <c r="CB12" s="118"/>
      <c r="CC12" s="116" t="s">
        <v>2501</v>
      </c>
      <c r="CD12" s="117"/>
      <c r="CE12" s="118"/>
      <c r="CF12" s="116" t="s">
        <v>2505</v>
      </c>
      <c r="CG12" s="117"/>
      <c r="CH12" s="118"/>
      <c r="CI12" s="116" t="s">
        <v>2509</v>
      </c>
      <c r="CJ12" s="117"/>
      <c r="CK12" s="118"/>
      <c r="CL12" s="116" t="s">
        <v>2510</v>
      </c>
      <c r="CM12" s="117"/>
      <c r="CN12" s="118"/>
      <c r="CO12" s="116" t="s">
        <v>2514</v>
      </c>
      <c r="CP12" s="117"/>
      <c r="CQ12" s="118"/>
      <c r="CR12" s="119" t="s">
        <v>2518</v>
      </c>
      <c r="CS12" s="120"/>
      <c r="CT12" s="121"/>
      <c r="CU12" s="119" t="s">
        <v>3152</v>
      </c>
      <c r="CV12" s="120"/>
      <c r="CW12" s="121"/>
      <c r="CX12" s="116" t="s">
        <v>2525</v>
      </c>
      <c r="CY12" s="117"/>
      <c r="CZ12" s="118"/>
      <c r="DA12" s="119" t="s">
        <v>2528</v>
      </c>
      <c r="DB12" s="120"/>
      <c r="DC12" s="121"/>
      <c r="DD12" s="119" t="s">
        <v>2532</v>
      </c>
      <c r="DE12" s="120"/>
      <c r="DF12" s="121"/>
      <c r="DG12" s="116" t="s">
        <v>2533</v>
      </c>
      <c r="DH12" s="117"/>
      <c r="DI12" s="118"/>
      <c r="DJ12" s="119" t="s">
        <v>2535</v>
      </c>
      <c r="DK12" s="120"/>
      <c r="DL12" s="121"/>
      <c r="DM12" s="116" t="s">
        <v>2539</v>
      </c>
      <c r="DN12" s="117"/>
      <c r="DO12" s="118"/>
      <c r="DP12" s="116" t="s">
        <v>2543</v>
      </c>
      <c r="DQ12" s="117"/>
      <c r="DR12" s="118"/>
      <c r="DS12" s="116" t="s">
        <v>2547</v>
      </c>
      <c r="DT12" s="117"/>
      <c r="DU12" s="118"/>
      <c r="DV12" s="116" t="s">
        <v>2551</v>
      </c>
      <c r="DW12" s="117"/>
      <c r="DX12" s="118"/>
      <c r="DY12" s="116" t="s">
        <v>2555</v>
      </c>
      <c r="DZ12" s="117"/>
      <c r="EA12" s="118"/>
      <c r="EB12" s="116" t="s">
        <v>2559</v>
      </c>
      <c r="EC12" s="117"/>
      <c r="ED12" s="118"/>
      <c r="EE12" s="119" t="s">
        <v>2563</v>
      </c>
      <c r="EF12" s="120"/>
      <c r="EG12" s="121"/>
      <c r="EH12" s="116" t="s">
        <v>2567</v>
      </c>
      <c r="EI12" s="117"/>
      <c r="EJ12" s="118"/>
      <c r="EK12" s="119" t="s">
        <v>2570</v>
      </c>
      <c r="EL12" s="120"/>
      <c r="EM12" s="121"/>
      <c r="EN12" s="116" t="s">
        <v>2571</v>
      </c>
      <c r="EO12" s="117"/>
      <c r="EP12" s="118"/>
      <c r="EQ12" s="116" t="s">
        <v>2575</v>
      </c>
      <c r="ER12" s="117"/>
      <c r="ES12" s="118"/>
      <c r="ET12" s="116" t="s">
        <v>2579</v>
      </c>
      <c r="EU12" s="117"/>
      <c r="EV12" s="118"/>
      <c r="EW12" s="116" t="s">
        <v>2580</v>
      </c>
      <c r="EX12" s="117"/>
      <c r="EY12" s="118"/>
      <c r="EZ12" s="116" t="s">
        <v>2584</v>
      </c>
      <c r="FA12" s="117"/>
      <c r="FB12" s="118"/>
      <c r="FC12" s="116" t="s">
        <v>2588</v>
      </c>
      <c r="FD12" s="117"/>
      <c r="FE12" s="118"/>
      <c r="FF12" s="116" t="s">
        <v>2592</v>
      </c>
      <c r="FG12" s="117"/>
      <c r="FH12" s="118"/>
      <c r="FI12" s="116" t="s">
        <v>2596</v>
      </c>
      <c r="FJ12" s="117"/>
      <c r="FK12" s="118"/>
      <c r="FL12" s="116" t="s">
        <v>2599</v>
      </c>
      <c r="FM12" s="117"/>
      <c r="FN12" s="118"/>
      <c r="FO12" s="116" t="s">
        <v>2603</v>
      </c>
      <c r="FP12" s="117"/>
      <c r="FQ12" s="118"/>
      <c r="FR12" s="116" t="s">
        <v>2607</v>
      </c>
      <c r="FS12" s="117"/>
      <c r="FT12" s="118"/>
      <c r="FU12" s="116" t="s">
        <v>2611</v>
      </c>
      <c r="FV12" s="117"/>
      <c r="FW12" s="118"/>
      <c r="FX12" s="116" t="s">
        <v>2612</v>
      </c>
      <c r="FY12" s="117"/>
      <c r="FZ12" s="118"/>
      <c r="GA12" s="116" t="s">
        <v>2616</v>
      </c>
      <c r="GB12" s="117"/>
      <c r="GC12" s="118"/>
      <c r="GD12" s="116" t="s">
        <v>2620</v>
      </c>
      <c r="GE12" s="117"/>
      <c r="GF12" s="118"/>
      <c r="GG12" s="116" t="s">
        <v>2624</v>
      </c>
      <c r="GH12" s="117"/>
      <c r="GI12" s="118"/>
      <c r="GJ12" s="116" t="s">
        <v>2628</v>
      </c>
      <c r="GK12" s="117"/>
      <c r="GL12" s="118"/>
      <c r="GM12" s="116" t="s">
        <v>2632</v>
      </c>
      <c r="GN12" s="117"/>
      <c r="GO12" s="118"/>
      <c r="GP12" s="116" t="s">
        <v>2633</v>
      </c>
      <c r="GQ12" s="117"/>
      <c r="GR12" s="118"/>
      <c r="GS12" s="116" t="s">
        <v>2636</v>
      </c>
      <c r="GT12" s="117"/>
      <c r="GU12" s="118"/>
      <c r="GV12" s="116" t="s">
        <v>2640</v>
      </c>
      <c r="GW12" s="117"/>
      <c r="GX12" s="118"/>
      <c r="GY12" s="116" t="s">
        <v>2644</v>
      </c>
      <c r="GZ12" s="117"/>
      <c r="HA12" s="118"/>
      <c r="HB12" s="116" t="s">
        <v>2648</v>
      </c>
      <c r="HC12" s="117"/>
      <c r="HD12" s="118"/>
      <c r="HE12" s="116" t="s">
        <v>2652</v>
      </c>
      <c r="HF12" s="117"/>
      <c r="HG12" s="118"/>
      <c r="HH12" s="116" t="s">
        <v>2656</v>
      </c>
      <c r="HI12" s="117"/>
      <c r="HJ12" s="118"/>
      <c r="HK12" s="116" t="s">
        <v>2660</v>
      </c>
      <c r="HL12" s="117"/>
      <c r="HM12" s="118"/>
      <c r="HN12" s="116" t="s">
        <v>2662</v>
      </c>
      <c r="HO12" s="117"/>
      <c r="HP12" s="118"/>
      <c r="HQ12" s="116" t="s">
        <v>2665</v>
      </c>
      <c r="HR12" s="117"/>
      <c r="HS12" s="118"/>
      <c r="HT12" s="116" t="s">
        <v>2668</v>
      </c>
      <c r="HU12" s="117"/>
      <c r="HV12" s="118"/>
      <c r="HW12" s="116" t="s">
        <v>2672</v>
      </c>
      <c r="HX12" s="117"/>
      <c r="HY12" s="118"/>
      <c r="HZ12" s="116" t="s">
        <v>2676</v>
      </c>
      <c r="IA12" s="117"/>
      <c r="IB12" s="118"/>
      <c r="IC12" s="116" t="s">
        <v>2679</v>
      </c>
      <c r="ID12" s="117"/>
      <c r="IE12" s="118"/>
      <c r="IF12" s="116" t="s">
        <v>2683</v>
      </c>
      <c r="IG12" s="117"/>
      <c r="IH12" s="118"/>
      <c r="II12" s="116" t="s">
        <v>2686</v>
      </c>
      <c r="IJ12" s="117"/>
      <c r="IK12" s="118"/>
      <c r="IL12" s="116" t="s">
        <v>2690</v>
      </c>
      <c r="IM12" s="117"/>
      <c r="IN12" s="118"/>
      <c r="IO12" s="116" t="s">
        <v>2693</v>
      </c>
      <c r="IP12" s="117"/>
      <c r="IQ12" s="118"/>
      <c r="IR12" s="116" t="s">
        <v>2696</v>
      </c>
      <c r="IS12" s="117"/>
      <c r="IT12" s="118"/>
      <c r="IU12" s="116" t="s">
        <v>2700</v>
      </c>
      <c r="IV12" s="117"/>
      <c r="IW12" s="118"/>
      <c r="IX12" s="116" t="s">
        <v>2701</v>
      </c>
      <c r="IY12" s="117"/>
      <c r="IZ12" s="118"/>
      <c r="JA12" s="116" t="s">
        <v>2705</v>
      </c>
      <c r="JB12" s="117"/>
      <c r="JC12" s="118"/>
      <c r="JD12" s="116" t="s">
        <v>2709</v>
      </c>
      <c r="JE12" s="117"/>
      <c r="JF12" s="118"/>
      <c r="JG12" s="116" t="s">
        <v>2713</v>
      </c>
      <c r="JH12" s="117"/>
      <c r="JI12" s="118"/>
      <c r="JJ12" s="116" t="s">
        <v>2715</v>
      </c>
      <c r="JK12" s="117"/>
      <c r="JL12" s="118"/>
      <c r="JM12" s="116" t="s">
        <v>2719</v>
      </c>
      <c r="JN12" s="117"/>
      <c r="JO12" s="118"/>
      <c r="JP12" s="116" t="s">
        <v>2720</v>
      </c>
      <c r="JQ12" s="117"/>
      <c r="JR12" s="118"/>
      <c r="JS12" s="116" t="s">
        <v>2724</v>
      </c>
      <c r="JT12" s="117"/>
      <c r="JU12" s="118"/>
      <c r="JV12" s="116" t="s">
        <v>2728</v>
      </c>
      <c r="JW12" s="117"/>
      <c r="JX12" s="118"/>
      <c r="JY12" s="116" t="s">
        <v>2732</v>
      </c>
      <c r="JZ12" s="117"/>
      <c r="KA12" s="118"/>
      <c r="KB12" s="116" t="s">
        <v>2736</v>
      </c>
      <c r="KC12" s="117"/>
      <c r="KD12" s="118"/>
      <c r="KE12" s="116" t="s">
        <v>2652</v>
      </c>
      <c r="KF12" s="117"/>
      <c r="KG12" s="118"/>
      <c r="KH12" s="116" t="s">
        <v>2741</v>
      </c>
      <c r="KI12" s="117"/>
      <c r="KJ12" s="118"/>
      <c r="KK12" s="116" t="s">
        <v>2743</v>
      </c>
      <c r="KL12" s="117"/>
      <c r="KM12" s="118"/>
      <c r="KN12" s="116" t="s">
        <v>2747</v>
      </c>
      <c r="KO12" s="117"/>
      <c r="KP12" s="118"/>
      <c r="KQ12" s="116" t="s">
        <v>2751</v>
      </c>
      <c r="KR12" s="117"/>
      <c r="KS12" s="118"/>
      <c r="KT12" s="116" t="s">
        <v>2755</v>
      </c>
      <c r="KU12" s="117"/>
      <c r="KV12" s="118"/>
      <c r="KW12" s="151" t="s">
        <v>2759</v>
      </c>
      <c r="KX12" s="145"/>
      <c r="KY12" s="152"/>
      <c r="KZ12" s="151" t="s">
        <v>2763</v>
      </c>
      <c r="LA12" s="145"/>
      <c r="LB12" s="152"/>
      <c r="LC12" s="153" t="s">
        <v>2764</v>
      </c>
      <c r="LD12" s="154"/>
      <c r="LE12" s="155"/>
      <c r="LF12" s="153" t="s">
        <v>2767</v>
      </c>
      <c r="LG12" s="154"/>
      <c r="LH12" s="155"/>
      <c r="LI12" s="153" t="s">
        <v>2771</v>
      </c>
      <c r="LJ12" s="154"/>
      <c r="LK12" s="155"/>
      <c r="LL12" s="153" t="s">
        <v>2775</v>
      </c>
      <c r="LM12" s="154"/>
      <c r="LN12" s="155"/>
      <c r="LO12" s="153" t="s">
        <v>2779</v>
      </c>
      <c r="LP12" s="154"/>
      <c r="LQ12" s="155"/>
      <c r="LR12" s="153" t="s">
        <v>2783</v>
      </c>
      <c r="LS12" s="154"/>
      <c r="LT12" s="155"/>
      <c r="LU12" s="153" t="s">
        <v>2785</v>
      </c>
      <c r="LV12" s="154"/>
      <c r="LW12" s="155"/>
      <c r="LX12" s="153" t="s">
        <v>2789</v>
      </c>
      <c r="LY12" s="154"/>
      <c r="LZ12" s="155"/>
      <c r="MA12" s="153" t="s">
        <v>2793</v>
      </c>
      <c r="MB12" s="154"/>
      <c r="MC12" s="155"/>
      <c r="MD12" s="153" t="s">
        <v>2797</v>
      </c>
      <c r="ME12" s="154"/>
      <c r="MF12" s="155"/>
      <c r="MG12" s="153" t="s">
        <v>2801</v>
      </c>
      <c r="MH12" s="154"/>
      <c r="MI12" s="155"/>
      <c r="MJ12" s="153" t="s">
        <v>2805</v>
      </c>
      <c r="MK12" s="154"/>
      <c r="ML12" s="155"/>
      <c r="MM12" s="151" t="s">
        <v>2809</v>
      </c>
      <c r="MN12" s="145"/>
      <c r="MO12" s="152"/>
      <c r="MP12" s="151" t="s">
        <v>2813</v>
      </c>
      <c r="MQ12" s="145"/>
      <c r="MR12" s="152"/>
      <c r="MS12" s="151" t="s">
        <v>2816</v>
      </c>
      <c r="MT12" s="145"/>
      <c r="MU12" s="152"/>
      <c r="MV12" s="153" t="s">
        <v>2820</v>
      </c>
      <c r="MW12" s="154"/>
      <c r="MX12" s="155"/>
      <c r="MY12" s="153" t="s">
        <v>2824</v>
      </c>
      <c r="MZ12" s="154"/>
      <c r="NA12" s="155"/>
      <c r="NB12" s="151" t="s">
        <v>2828</v>
      </c>
      <c r="NC12" s="145"/>
      <c r="ND12" s="152"/>
      <c r="NE12" s="151" t="s">
        <v>2832</v>
      </c>
      <c r="NF12" s="145"/>
      <c r="NG12" s="152"/>
      <c r="NH12" s="151" t="s">
        <v>2833</v>
      </c>
      <c r="NI12" s="145"/>
      <c r="NJ12" s="152"/>
      <c r="NK12" s="151" t="s">
        <v>2837</v>
      </c>
      <c r="NL12" s="145"/>
      <c r="NM12" s="152"/>
      <c r="NN12" s="151" t="s">
        <v>2841</v>
      </c>
      <c r="NO12" s="145"/>
      <c r="NP12" s="152"/>
      <c r="NQ12" s="151" t="s">
        <v>2845</v>
      </c>
      <c r="NR12" s="145"/>
      <c r="NS12" s="152"/>
      <c r="NT12" s="151" t="s">
        <v>2849</v>
      </c>
      <c r="NU12" s="145"/>
      <c r="NV12" s="152"/>
      <c r="NW12" s="151" t="s">
        <v>2853</v>
      </c>
      <c r="NX12" s="145"/>
      <c r="NY12" s="152"/>
      <c r="NZ12" s="151" t="s">
        <v>2857</v>
      </c>
      <c r="OA12" s="145"/>
      <c r="OB12" s="152"/>
      <c r="OC12" s="151" t="s">
        <v>2861</v>
      </c>
      <c r="OD12" s="145"/>
      <c r="OE12" s="152"/>
      <c r="OF12" s="151" t="s">
        <v>2865</v>
      </c>
      <c r="OG12" s="145"/>
      <c r="OH12" s="152"/>
      <c r="OI12" s="151" t="s">
        <v>2869</v>
      </c>
      <c r="OJ12" s="145"/>
      <c r="OK12" s="152"/>
      <c r="OL12" s="153" t="s">
        <v>2873</v>
      </c>
      <c r="OM12" s="154"/>
      <c r="ON12" s="155"/>
      <c r="OO12" s="153" t="s">
        <v>2877</v>
      </c>
      <c r="OP12" s="154"/>
      <c r="OQ12" s="155"/>
      <c r="OR12" s="153" t="s">
        <v>2881</v>
      </c>
      <c r="OS12" s="154"/>
      <c r="OT12" s="155"/>
      <c r="OU12" s="151" t="s">
        <v>2885</v>
      </c>
      <c r="OV12" s="145"/>
      <c r="OW12" s="152"/>
      <c r="OX12" s="153" t="s">
        <v>2889</v>
      </c>
      <c r="OY12" s="154"/>
      <c r="OZ12" s="155"/>
      <c r="PA12" s="153" t="s">
        <v>2893</v>
      </c>
      <c r="PB12" s="154"/>
      <c r="PC12" s="155"/>
      <c r="PD12" s="153" t="s">
        <v>2897</v>
      </c>
      <c r="PE12" s="154"/>
      <c r="PF12" s="155"/>
      <c r="PG12" s="153" t="s">
        <v>2901</v>
      </c>
      <c r="PH12" s="154"/>
      <c r="PI12" s="155"/>
      <c r="PJ12" s="153" t="s">
        <v>2905</v>
      </c>
      <c r="PK12" s="154"/>
      <c r="PL12" s="155"/>
      <c r="PM12" s="153" t="s">
        <v>2908</v>
      </c>
      <c r="PN12" s="154"/>
      <c r="PO12" s="155"/>
      <c r="PP12" s="153" t="s">
        <v>2912</v>
      </c>
      <c r="PQ12" s="154"/>
      <c r="PR12" s="155"/>
      <c r="PS12" s="153" t="s">
        <v>2916</v>
      </c>
      <c r="PT12" s="154"/>
      <c r="PU12" s="155"/>
      <c r="PV12" s="153" t="s">
        <v>2920</v>
      </c>
      <c r="PW12" s="154"/>
      <c r="PX12" s="155"/>
      <c r="PY12" s="153" t="s">
        <v>2924</v>
      </c>
      <c r="PZ12" s="154"/>
      <c r="QA12" s="155"/>
      <c r="QB12" s="153" t="s">
        <v>2927</v>
      </c>
      <c r="QC12" s="154"/>
      <c r="QD12" s="155"/>
      <c r="QE12" s="151" t="s">
        <v>2931</v>
      </c>
      <c r="QF12" s="145"/>
      <c r="QG12" s="152"/>
      <c r="QH12" s="151" t="s">
        <v>2935</v>
      </c>
      <c r="QI12" s="145"/>
      <c r="QJ12" s="152"/>
      <c r="QK12" s="151" t="s">
        <v>2939</v>
      </c>
      <c r="QL12" s="145"/>
      <c r="QM12" s="152"/>
      <c r="QN12" s="151" t="s">
        <v>2943</v>
      </c>
      <c r="QO12" s="145"/>
      <c r="QP12" s="152"/>
      <c r="QQ12" s="151" t="s">
        <v>2947</v>
      </c>
      <c r="QR12" s="145"/>
      <c r="QS12" s="152"/>
      <c r="QT12" s="151" t="s">
        <v>2951</v>
      </c>
      <c r="QU12" s="145"/>
      <c r="QV12" s="152"/>
      <c r="QW12" s="151" t="s">
        <v>2955</v>
      </c>
      <c r="QX12" s="145"/>
      <c r="QY12" s="152"/>
      <c r="QZ12" s="151" t="s">
        <v>2959</v>
      </c>
      <c r="RA12" s="145"/>
      <c r="RB12" s="152"/>
      <c r="RC12" s="151" t="s">
        <v>2244</v>
      </c>
      <c r="RD12" s="145"/>
      <c r="RE12" s="152"/>
      <c r="RF12" s="151" t="s">
        <v>2965</v>
      </c>
      <c r="RG12" s="145"/>
      <c r="RH12" s="152"/>
      <c r="RI12" s="151" t="s">
        <v>2966</v>
      </c>
      <c r="RJ12" s="145"/>
      <c r="RK12" s="152"/>
      <c r="RL12" s="151" t="s">
        <v>2970</v>
      </c>
      <c r="RM12" s="145"/>
      <c r="RN12" s="152"/>
      <c r="RO12" s="151" t="s">
        <v>2974</v>
      </c>
      <c r="RP12" s="145"/>
      <c r="RQ12" s="152"/>
      <c r="RR12" s="151" t="s">
        <v>2978</v>
      </c>
      <c r="RS12" s="145"/>
      <c r="RT12" s="152"/>
      <c r="RU12" s="151" t="s">
        <v>2982</v>
      </c>
      <c r="RV12" s="145"/>
      <c r="RW12" s="152"/>
      <c r="RX12" s="151" t="s">
        <v>2986</v>
      </c>
      <c r="RY12" s="145"/>
      <c r="RZ12" s="152"/>
      <c r="SA12" s="151" t="s">
        <v>2990</v>
      </c>
      <c r="SB12" s="145"/>
      <c r="SC12" s="152"/>
      <c r="SD12" s="151" t="s">
        <v>2994</v>
      </c>
      <c r="SE12" s="145"/>
      <c r="SF12" s="152"/>
      <c r="SG12" s="151" t="s">
        <v>2998</v>
      </c>
      <c r="SH12" s="145"/>
      <c r="SI12" s="152"/>
      <c r="SJ12" s="151" t="s">
        <v>3002</v>
      </c>
      <c r="SK12" s="145"/>
      <c r="SL12" s="152"/>
      <c r="SM12" s="151" t="s">
        <v>3006</v>
      </c>
      <c r="SN12" s="145"/>
      <c r="SO12" s="152"/>
      <c r="SP12" s="151" t="s">
        <v>3010</v>
      </c>
      <c r="SQ12" s="145"/>
      <c r="SR12" s="152"/>
      <c r="SS12" s="151" t="s">
        <v>3014</v>
      </c>
      <c r="ST12" s="145"/>
      <c r="SU12" s="152"/>
      <c r="SV12" s="151" t="s">
        <v>3018</v>
      </c>
      <c r="SW12" s="145"/>
      <c r="SX12" s="152"/>
      <c r="SY12" s="151" t="s">
        <v>3022</v>
      </c>
      <c r="SZ12" s="145"/>
      <c r="TA12" s="152"/>
      <c r="TB12" s="151" t="s">
        <v>3025</v>
      </c>
      <c r="TC12" s="145"/>
      <c r="TD12" s="152"/>
      <c r="TE12" s="151" t="s">
        <v>2533</v>
      </c>
      <c r="TF12" s="145"/>
      <c r="TG12" s="152"/>
      <c r="TH12" s="151" t="s">
        <v>3032</v>
      </c>
      <c r="TI12" s="145"/>
      <c r="TJ12" s="152"/>
      <c r="TK12" s="151" t="s">
        <v>3036</v>
      </c>
      <c r="TL12" s="145"/>
      <c r="TM12" s="152"/>
      <c r="TN12" s="151" t="s">
        <v>3038</v>
      </c>
      <c r="TO12" s="145"/>
      <c r="TP12" s="152"/>
      <c r="TQ12" s="151" t="s">
        <v>3042</v>
      </c>
      <c r="TR12" s="145"/>
      <c r="TS12" s="152"/>
      <c r="TT12" s="151" t="s">
        <v>3046</v>
      </c>
      <c r="TU12" s="145"/>
      <c r="TV12" s="152"/>
      <c r="TW12" s="151" t="s">
        <v>3050</v>
      </c>
      <c r="TX12" s="145"/>
      <c r="TY12" s="152"/>
      <c r="TZ12" s="151" t="s">
        <v>3054</v>
      </c>
      <c r="UA12" s="145"/>
      <c r="UB12" s="152"/>
      <c r="UC12" s="151" t="s">
        <v>3058</v>
      </c>
      <c r="UD12" s="145"/>
      <c r="UE12" s="152"/>
      <c r="UF12" s="151" t="s">
        <v>3062</v>
      </c>
      <c r="UG12" s="145"/>
      <c r="UH12" s="152"/>
      <c r="UI12" s="151" t="s">
        <v>3065</v>
      </c>
      <c r="UJ12" s="145"/>
      <c r="UK12" s="152"/>
      <c r="UL12" s="151" t="s">
        <v>3069</v>
      </c>
      <c r="UM12" s="145"/>
      <c r="UN12" s="152"/>
      <c r="UO12" s="151" t="s">
        <v>3073</v>
      </c>
      <c r="UP12" s="145"/>
      <c r="UQ12" s="152"/>
      <c r="UR12" s="151" t="s">
        <v>3077</v>
      </c>
      <c r="US12" s="145"/>
      <c r="UT12" s="152"/>
      <c r="UU12" s="151" t="s">
        <v>3081</v>
      </c>
      <c r="UV12" s="145"/>
      <c r="UW12" s="152"/>
      <c r="UX12" s="151" t="s">
        <v>3085</v>
      </c>
      <c r="UY12" s="145"/>
      <c r="UZ12" s="152"/>
      <c r="VA12" s="151" t="s">
        <v>3087</v>
      </c>
      <c r="VB12" s="145"/>
      <c r="VC12" s="146"/>
      <c r="VD12" s="144" t="s">
        <v>3091</v>
      </c>
      <c r="VE12" s="145"/>
      <c r="VF12" s="146"/>
      <c r="VG12" s="144" t="s">
        <v>3095</v>
      </c>
      <c r="VH12" s="145"/>
      <c r="VI12" s="152"/>
      <c r="VJ12" s="151" t="s">
        <v>3098</v>
      </c>
      <c r="VK12" s="145"/>
      <c r="VL12" s="152"/>
      <c r="VM12" s="151" t="s">
        <v>3102</v>
      </c>
      <c r="VN12" s="145"/>
      <c r="VO12" s="152"/>
      <c r="VP12" s="151" t="s">
        <v>3105</v>
      </c>
      <c r="VQ12" s="145"/>
      <c r="VR12" s="152"/>
      <c r="VS12" s="151" t="s">
        <v>3108</v>
      </c>
      <c r="VT12" s="145"/>
      <c r="VU12" s="152"/>
      <c r="VV12" s="151" t="s">
        <v>3111</v>
      </c>
      <c r="VW12" s="145"/>
      <c r="VX12" s="152"/>
      <c r="VY12" s="151" t="s">
        <v>3112</v>
      </c>
      <c r="VZ12" s="145"/>
      <c r="WA12" s="152"/>
      <c r="WB12" s="151" t="s">
        <v>3115</v>
      </c>
      <c r="WC12" s="145"/>
      <c r="WD12" s="152"/>
      <c r="WE12" s="151" t="s">
        <v>3119</v>
      </c>
      <c r="WF12" s="145"/>
      <c r="WG12" s="152"/>
      <c r="WH12" s="119" t="s">
        <v>3120</v>
      </c>
      <c r="WI12" s="120"/>
      <c r="WJ12" s="121"/>
      <c r="WK12" s="151" t="s">
        <v>3124</v>
      </c>
      <c r="WL12" s="145"/>
      <c r="WM12" s="152"/>
      <c r="WN12" s="151" t="s">
        <v>3126</v>
      </c>
      <c r="WO12" s="145"/>
      <c r="WP12" s="152"/>
      <c r="WQ12" s="151" t="s">
        <v>3128</v>
      </c>
      <c r="WR12" s="145"/>
      <c r="WS12" s="152"/>
      <c r="WT12" s="151" t="s">
        <v>3132</v>
      </c>
      <c r="WU12" s="145"/>
      <c r="WV12" s="152"/>
      <c r="WW12" s="151" t="s">
        <v>3135</v>
      </c>
      <c r="WX12" s="145"/>
      <c r="WY12" s="152"/>
      <c r="WZ12" s="151" t="s">
        <v>3138</v>
      </c>
      <c r="XA12" s="145"/>
      <c r="XB12" s="152"/>
      <c r="XC12" s="151" t="s">
        <v>3142</v>
      </c>
      <c r="XD12" s="145"/>
      <c r="XE12" s="152"/>
      <c r="XF12" s="151" t="s">
        <v>3146</v>
      </c>
      <c r="XG12" s="145"/>
      <c r="XH12" s="146"/>
      <c r="XI12" s="144" t="s">
        <v>3147</v>
      </c>
      <c r="XJ12" s="145"/>
      <c r="XK12" s="146"/>
    </row>
    <row r="13" spans="1:635" ht="90.75" customHeight="1" thickBot="1">
      <c r="A13" s="77"/>
      <c r="B13" s="77"/>
      <c r="C13" s="42" t="s">
        <v>2409</v>
      </c>
      <c r="D13" s="43" t="s">
        <v>2410</v>
      </c>
      <c r="E13" s="44" t="s">
        <v>2411</v>
      </c>
      <c r="F13" s="42" t="s">
        <v>2413</v>
      </c>
      <c r="G13" s="43" t="s">
        <v>2414</v>
      </c>
      <c r="H13" s="44" t="s">
        <v>2415</v>
      </c>
      <c r="I13" s="42" t="s">
        <v>656</v>
      </c>
      <c r="J13" s="43" t="s">
        <v>2416</v>
      </c>
      <c r="K13" s="44" t="s">
        <v>658</v>
      </c>
      <c r="L13" s="42" t="s">
        <v>2418</v>
      </c>
      <c r="M13" s="43" t="s">
        <v>2419</v>
      </c>
      <c r="N13" s="44" t="s">
        <v>2420</v>
      </c>
      <c r="O13" s="42" t="s">
        <v>2422</v>
      </c>
      <c r="P13" s="43" t="s">
        <v>2423</v>
      </c>
      <c r="Q13" s="44" t="s">
        <v>2424</v>
      </c>
      <c r="R13" s="42" t="s">
        <v>2426</v>
      </c>
      <c r="S13" s="43" t="s">
        <v>2427</v>
      </c>
      <c r="T13" s="44" t="s">
        <v>2428</v>
      </c>
      <c r="U13" s="42" t="s">
        <v>2430</v>
      </c>
      <c r="V13" s="43" t="s">
        <v>2431</v>
      </c>
      <c r="W13" s="44" t="s">
        <v>2432</v>
      </c>
      <c r="X13" s="42" t="s">
        <v>2434</v>
      </c>
      <c r="Y13" s="43" t="s">
        <v>2435</v>
      </c>
      <c r="Z13" s="44" t="s">
        <v>2436</v>
      </c>
      <c r="AA13" s="42" t="s">
        <v>2438</v>
      </c>
      <c r="AB13" s="43" t="s">
        <v>2439</v>
      </c>
      <c r="AC13" s="44" t="s">
        <v>2440</v>
      </c>
      <c r="AD13" s="42" t="s">
        <v>2441</v>
      </c>
      <c r="AE13" s="43" t="s">
        <v>2442</v>
      </c>
      <c r="AF13" s="44" t="s">
        <v>2443</v>
      </c>
      <c r="AG13" s="42" t="s">
        <v>3153</v>
      </c>
      <c r="AH13" s="43" t="s">
        <v>2445</v>
      </c>
      <c r="AI13" s="44" t="s">
        <v>2446</v>
      </c>
      <c r="AJ13" s="42" t="s">
        <v>2448</v>
      </c>
      <c r="AK13" s="43" t="s">
        <v>2449</v>
      </c>
      <c r="AL13" s="44" t="s">
        <v>2450</v>
      </c>
      <c r="AM13" s="42" t="s">
        <v>2452</v>
      </c>
      <c r="AN13" s="43" t="s">
        <v>2453</v>
      </c>
      <c r="AO13" s="44" t="s">
        <v>2454</v>
      </c>
      <c r="AP13" s="42" t="s">
        <v>2456</v>
      </c>
      <c r="AQ13" s="43" t="s">
        <v>2457</v>
      </c>
      <c r="AR13" s="44" t="s">
        <v>2458</v>
      </c>
      <c r="AS13" s="42" t="s">
        <v>2460</v>
      </c>
      <c r="AT13" s="43" t="s">
        <v>2461</v>
      </c>
      <c r="AU13" s="44" t="s">
        <v>2462</v>
      </c>
      <c r="AV13" s="42" t="s">
        <v>2464</v>
      </c>
      <c r="AW13" s="43" t="s">
        <v>2465</v>
      </c>
      <c r="AX13" s="44" t="s">
        <v>2466</v>
      </c>
      <c r="AY13" s="42" t="s">
        <v>2468</v>
      </c>
      <c r="AZ13" s="43" t="s">
        <v>2469</v>
      </c>
      <c r="BA13" s="44" t="s">
        <v>430</v>
      </c>
      <c r="BB13" s="42" t="s">
        <v>701</v>
      </c>
      <c r="BC13" s="43" t="s">
        <v>2471</v>
      </c>
      <c r="BD13" s="44" t="s">
        <v>2472</v>
      </c>
      <c r="BE13" s="42" t="s">
        <v>2474</v>
      </c>
      <c r="BF13" s="43" t="s">
        <v>2475</v>
      </c>
      <c r="BG13" s="44" t="s">
        <v>2476</v>
      </c>
      <c r="BH13" s="42" t="s">
        <v>2478</v>
      </c>
      <c r="BI13" s="43" t="s">
        <v>2479</v>
      </c>
      <c r="BJ13" s="44" t="s">
        <v>2480</v>
      </c>
      <c r="BK13" s="42" t="s">
        <v>2482</v>
      </c>
      <c r="BL13" s="43" t="s">
        <v>2483</v>
      </c>
      <c r="BM13" s="44" t="s">
        <v>2484</v>
      </c>
      <c r="BN13" s="42" t="s">
        <v>2486</v>
      </c>
      <c r="BO13" s="43" t="s">
        <v>2487</v>
      </c>
      <c r="BP13" s="44" t="s">
        <v>2488</v>
      </c>
      <c r="BQ13" s="42" t="s">
        <v>2490</v>
      </c>
      <c r="BR13" s="43" t="s">
        <v>2491</v>
      </c>
      <c r="BS13" s="44" t="s">
        <v>2492</v>
      </c>
      <c r="BT13" s="42" t="s">
        <v>2494</v>
      </c>
      <c r="BU13" s="43" t="s">
        <v>2495</v>
      </c>
      <c r="BV13" s="44" t="s">
        <v>2496</v>
      </c>
      <c r="BW13" s="42" t="s">
        <v>701</v>
      </c>
      <c r="BX13" s="43" t="s">
        <v>2471</v>
      </c>
      <c r="BY13" s="44" t="s">
        <v>2472</v>
      </c>
      <c r="BZ13" s="42" t="s">
        <v>1665</v>
      </c>
      <c r="CA13" s="43" t="s">
        <v>2499</v>
      </c>
      <c r="CB13" s="44" t="s">
        <v>2500</v>
      </c>
      <c r="CC13" s="42" t="s">
        <v>2502</v>
      </c>
      <c r="CD13" s="43" t="s">
        <v>2503</v>
      </c>
      <c r="CE13" s="44" t="s">
        <v>2504</v>
      </c>
      <c r="CF13" s="42" t="s">
        <v>2506</v>
      </c>
      <c r="CG13" s="43" t="s">
        <v>2507</v>
      </c>
      <c r="CH13" s="44" t="s">
        <v>2508</v>
      </c>
      <c r="CI13" s="42"/>
      <c r="CJ13" s="43"/>
      <c r="CK13" s="44"/>
      <c r="CL13" s="42" t="s">
        <v>2511</v>
      </c>
      <c r="CM13" s="43" t="s">
        <v>2512</v>
      </c>
      <c r="CN13" s="44" t="s">
        <v>2513</v>
      </c>
      <c r="CO13" s="38" t="s">
        <v>2515</v>
      </c>
      <c r="CP13" s="39" t="s">
        <v>2516</v>
      </c>
      <c r="CQ13" s="40" t="s">
        <v>2517</v>
      </c>
      <c r="CR13" s="38" t="s">
        <v>2519</v>
      </c>
      <c r="CS13" s="39" t="s">
        <v>2520</v>
      </c>
      <c r="CT13" s="40" t="s">
        <v>2521</v>
      </c>
      <c r="CU13" s="38" t="s">
        <v>2522</v>
      </c>
      <c r="CV13" s="39" t="s">
        <v>2523</v>
      </c>
      <c r="CW13" s="40" t="s">
        <v>2524</v>
      </c>
      <c r="CX13" s="38" t="s">
        <v>499</v>
      </c>
      <c r="CY13" s="39" t="s">
        <v>2526</v>
      </c>
      <c r="CZ13" s="40" t="s">
        <v>2527</v>
      </c>
      <c r="DA13" s="38" t="s">
        <v>2529</v>
      </c>
      <c r="DB13" s="39" t="s">
        <v>2530</v>
      </c>
      <c r="DC13" s="40" t="s">
        <v>2531</v>
      </c>
      <c r="DD13" s="38" t="s">
        <v>569</v>
      </c>
      <c r="DE13" s="39" t="s">
        <v>1847</v>
      </c>
      <c r="DF13" s="40" t="s">
        <v>466</v>
      </c>
      <c r="DG13" s="38" t="s">
        <v>1723</v>
      </c>
      <c r="DH13" s="39" t="s">
        <v>2534</v>
      </c>
      <c r="DI13" s="40" t="s">
        <v>1725</v>
      </c>
      <c r="DJ13" s="38" t="s">
        <v>2536</v>
      </c>
      <c r="DK13" s="39" t="s">
        <v>2537</v>
      </c>
      <c r="DL13" s="40" t="s">
        <v>2538</v>
      </c>
      <c r="DM13" s="38" t="s">
        <v>2540</v>
      </c>
      <c r="DN13" s="39" t="s">
        <v>2541</v>
      </c>
      <c r="DO13" s="40" t="s">
        <v>2542</v>
      </c>
      <c r="DP13" s="38" t="s">
        <v>2544</v>
      </c>
      <c r="DQ13" s="39" t="s">
        <v>2545</v>
      </c>
      <c r="DR13" s="40" t="s">
        <v>2546</v>
      </c>
      <c r="DS13" s="38" t="s">
        <v>2548</v>
      </c>
      <c r="DT13" s="39" t="s">
        <v>2549</v>
      </c>
      <c r="DU13" s="40" t="s">
        <v>2550</v>
      </c>
      <c r="DV13" s="38" t="s">
        <v>2552</v>
      </c>
      <c r="DW13" s="39" t="s">
        <v>2553</v>
      </c>
      <c r="DX13" s="40" t="s">
        <v>2554</v>
      </c>
      <c r="DY13" s="38" t="s">
        <v>2556</v>
      </c>
      <c r="DZ13" s="39" t="s">
        <v>2557</v>
      </c>
      <c r="EA13" s="40" t="s">
        <v>2558</v>
      </c>
      <c r="EB13" s="38" t="s">
        <v>2560</v>
      </c>
      <c r="EC13" s="39" t="s">
        <v>2561</v>
      </c>
      <c r="ED13" s="40" t="s">
        <v>2562</v>
      </c>
      <c r="EE13" s="38" t="s">
        <v>2564</v>
      </c>
      <c r="EF13" s="39" t="s">
        <v>2565</v>
      </c>
      <c r="EG13" s="40" t="s">
        <v>2566</v>
      </c>
      <c r="EH13" s="38" t="s">
        <v>1912</v>
      </c>
      <c r="EI13" s="39" t="s">
        <v>2568</v>
      </c>
      <c r="EJ13" s="40" t="s">
        <v>2569</v>
      </c>
      <c r="EK13" s="38" t="s">
        <v>530</v>
      </c>
      <c r="EL13" s="39" t="s">
        <v>1460</v>
      </c>
      <c r="EM13" s="40" t="s">
        <v>532</v>
      </c>
      <c r="EN13" s="38" t="s">
        <v>2572</v>
      </c>
      <c r="EO13" s="39" t="s">
        <v>2573</v>
      </c>
      <c r="EP13" s="40" t="s">
        <v>2574</v>
      </c>
      <c r="EQ13" s="38" t="s">
        <v>2576</v>
      </c>
      <c r="ER13" s="39" t="s">
        <v>2577</v>
      </c>
      <c r="ES13" s="40" t="s">
        <v>2578</v>
      </c>
      <c r="ET13" s="38" t="s">
        <v>390</v>
      </c>
      <c r="EU13" s="39" t="s">
        <v>594</v>
      </c>
      <c r="EV13" s="40" t="s">
        <v>392</v>
      </c>
      <c r="EW13" s="38" t="s">
        <v>2581</v>
      </c>
      <c r="EX13" s="39" t="s">
        <v>2582</v>
      </c>
      <c r="EY13" s="40" t="s">
        <v>2583</v>
      </c>
      <c r="EZ13" s="38" t="s">
        <v>2585</v>
      </c>
      <c r="FA13" s="39" t="s">
        <v>2586</v>
      </c>
      <c r="FB13" s="40" t="s">
        <v>2587</v>
      </c>
      <c r="FC13" s="38" t="s">
        <v>2589</v>
      </c>
      <c r="FD13" s="39" t="s">
        <v>2590</v>
      </c>
      <c r="FE13" s="40" t="s">
        <v>2591</v>
      </c>
      <c r="FF13" s="38" t="s">
        <v>2593</v>
      </c>
      <c r="FG13" s="39" t="s">
        <v>2594</v>
      </c>
      <c r="FH13" s="40" t="s">
        <v>2595</v>
      </c>
      <c r="FI13" s="38" t="s">
        <v>3154</v>
      </c>
      <c r="FJ13" s="39" t="s">
        <v>2597</v>
      </c>
      <c r="FK13" s="40" t="s">
        <v>2598</v>
      </c>
      <c r="FL13" s="38" t="s">
        <v>2600</v>
      </c>
      <c r="FM13" s="39" t="s">
        <v>2601</v>
      </c>
      <c r="FN13" s="40" t="s">
        <v>2602</v>
      </c>
      <c r="FO13" s="38" t="s">
        <v>2604</v>
      </c>
      <c r="FP13" s="39" t="s">
        <v>2605</v>
      </c>
      <c r="FQ13" s="40" t="s">
        <v>2606</v>
      </c>
      <c r="FR13" s="38" t="s">
        <v>2608</v>
      </c>
      <c r="FS13" s="39" t="s">
        <v>2609</v>
      </c>
      <c r="FT13" s="40" t="s">
        <v>2610</v>
      </c>
      <c r="FU13" s="38" t="s">
        <v>636</v>
      </c>
      <c r="FV13" s="39" t="s">
        <v>1383</v>
      </c>
      <c r="FW13" s="40" t="s">
        <v>638</v>
      </c>
      <c r="FX13" s="38" t="s">
        <v>2613</v>
      </c>
      <c r="FY13" s="39" t="s">
        <v>2614</v>
      </c>
      <c r="FZ13" s="40" t="s">
        <v>2615</v>
      </c>
      <c r="GA13" s="38" t="s">
        <v>2617</v>
      </c>
      <c r="GB13" s="39" t="s">
        <v>2618</v>
      </c>
      <c r="GC13" s="40" t="s">
        <v>2619</v>
      </c>
      <c r="GD13" s="38" t="s">
        <v>2621</v>
      </c>
      <c r="GE13" s="39" t="s">
        <v>2622</v>
      </c>
      <c r="GF13" s="40" t="s">
        <v>2623</v>
      </c>
      <c r="GG13" s="38" t="s">
        <v>2625</v>
      </c>
      <c r="GH13" s="39" t="s">
        <v>2626</v>
      </c>
      <c r="GI13" s="40" t="s">
        <v>2627</v>
      </c>
      <c r="GJ13" s="38" t="s">
        <v>2629</v>
      </c>
      <c r="GK13" s="39" t="s">
        <v>2630</v>
      </c>
      <c r="GL13" s="40" t="s">
        <v>2631</v>
      </c>
      <c r="GM13" s="38" t="s">
        <v>617</v>
      </c>
      <c r="GN13" s="39" t="s">
        <v>618</v>
      </c>
      <c r="GO13" s="40" t="s">
        <v>732</v>
      </c>
      <c r="GP13" s="38" t="s">
        <v>973</v>
      </c>
      <c r="GQ13" s="39" t="s">
        <v>2634</v>
      </c>
      <c r="GR13" s="40" t="s">
        <v>2635</v>
      </c>
      <c r="GS13" s="38" t="s">
        <v>2637</v>
      </c>
      <c r="GT13" s="39" t="s">
        <v>2638</v>
      </c>
      <c r="GU13" s="40" t="s">
        <v>2639</v>
      </c>
      <c r="GV13" s="38" t="s">
        <v>2641</v>
      </c>
      <c r="GW13" s="39" t="s">
        <v>2642</v>
      </c>
      <c r="GX13" s="40" t="s">
        <v>2643</v>
      </c>
      <c r="GY13" s="38" t="s">
        <v>2645</v>
      </c>
      <c r="GZ13" s="39" t="s">
        <v>2646</v>
      </c>
      <c r="HA13" s="40" t="s">
        <v>2647</v>
      </c>
      <c r="HB13" s="38" t="s">
        <v>2649</v>
      </c>
      <c r="HC13" s="39" t="s">
        <v>2650</v>
      </c>
      <c r="HD13" s="40" t="s">
        <v>2651</v>
      </c>
      <c r="HE13" s="38" t="s">
        <v>2653</v>
      </c>
      <c r="HF13" s="39" t="s">
        <v>2654</v>
      </c>
      <c r="HG13" s="40" t="s">
        <v>2655</v>
      </c>
      <c r="HH13" s="38" t="s">
        <v>2657</v>
      </c>
      <c r="HI13" s="39" t="s">
        <v>2658</v>
      </c>
      <c r="HJ13" s="40" t="s">
        <v>2659</v>
      </c>
      <c r="HK13" s="38" t="s">
        <v>2372</v>
      </c>
      <c r="HL13" s="39" t="s">
        <v>2373</v>
      </c>
      <c r="HM13" s="40" t="s">
        <v>2661</v>
      </c>
      <c r="HN13" s="38" t="s">
        <v>440</v>
      </c>
      <c r="HO13" s="39" t="s">
        <v>2663</v>
      </c>
      <c r="HP13" s="40" t="s">
        <v>2664</v>
      </c>
      <c r="HQ13" s="38" t="s">
        <v>1547</v>
      </c>
      <c r="HR13" s="39" t="s">
        <v>2666</v>
      </c>
      <c r="HS13" s="40" t="s">
        <v>2667</v>
      </c>
      <c r="HT13" s="38" t="s">
        <v>2669</v>
      </c>
      <c r="HU13" s="39" t="s">
        <v>2670</v>
      </c>
      <c r="HV13" s="40" t="s">
        <v>2671</v>
      </c>
      <c r="HW13" s="38" t="s">
        <v>2673</v>
      </c>
      <c r="HX13" s="39" t="s">
        <v>2674</v>
      </c>
      <c r="HY13" s="40" t="s">
        <v>2675</v>
      </c>
      <c r="HZ13" s="38" t="s">
        <v>2536</v>
      </c>
      <c r="IA13" s="39" t="s">
        <v>2677</v>
      </c>
      <c r="IB13" s="40" t="s">
        <v>2678</v>
      </c>
      <c r="IC13" s="38" t="s">
        <v>2680</v>
      </c>
      <c r="ID13" s="39" t="s">
        <v>2681</v>
      </c>
      <c r="IE13" s="40" t="s">
        <v>2682</v>
      </c>
      <c r="IF13" s="38" t="s">
        <v>2684</v>
      </c>
      <c r="IG13" s="39" t="s">
        <v>2685</v>
      </c>
      <c r="IH13" s="40" t="s">
        <v>2678</v>
      </c>
      <c r="II13" s="38" t="s">
        <v>2687</v>
      </c>
      <c r="IJ13" s="39" t="s">
        <v>2688</v>
      </c>
      <c r="IK13" s="40" t="s">
        <v>2689</v>
      </c>
      <c r="IL13" s="38" t="s">
        <v>3155</v>
      </c>
      <c r="IM13" s="39" t="s">
        <v>2691</v>
      </c>
      <c r="IN13" s="40" t="s">
        <v>2692</v>
      </c>
      <c r="IO13" s="38" t="s">
        <v>2694</v>
      </c>
      <c r="IP13" s="39" t="s">
        <v>2695</v>
      </c>
      <c r="IQ13" s="40" t="s">
        <v>392</v>
      </c>
      <c r="IR13" s="38" t="s">
        <v>2697</v>
      </c>
      <c r="IS13" s="39" t="s">
        <v>2698</v>
      </c>
      <c r="IT13" s="40" t="s">
        <v>2699</v>
      </c>
      <c r="IU13" s="38" t="s">
        <v>2673</v>
      </c>
      <c r="IV13" s="39" t="s">
        <v>2674</v>
      </c>
      <c r="IW13" s="40" t="s">
        <v>2675</v>
      </c>
      <c r="IX13" s="38" t="s">
        <v>2702</v>
      </c>
      <c r="IY13" s="39" t="s">
        <v>2703</v>
      </c>
      <c r="IZ13" s="40" t="s">
        <v>2704</v>
      </c>
      <c r="JA13" s="38" t="s">
        <v>2706</v>
      </c>
      <c r="JB13" s="39" t="s">
        <v>2707</v>
      </c>
      <c r="JC13" s="40" t="s">
        <v>2708</v>
      </c>
      <c r="JD13" s="38" t="s">
        <v>2710</v>
      </c>
      <c r="JE13" s="39" t="s">
        <v>2711</v>
      </c>
      <c r="JF13" s="40" t="s">
        <v>2712</v>
      </c>
      <c r="JG13" s="38" t="s">
        <v>1550</v>
      </c>
      <c r="JH13" s="39" t="s">
        <v>1551</v>
      </c>
      <c r="JI13" s="40" t="s">
        <v>2714</v>
      </c>
      <c r="JJ13" s="38" t="s">
        <v>2716</v>
      </c>
      <c r="JK13" s="39" t="s">
        <v>2717</v>
      </c>
      <c r="JL13" s="40" t="s">
        <v>2718</v>
      </c>
      <c r="JM13" s="38"/>
      <c r="JN13" s="39"/>
      <c r="JO13" s="40"/>
      <c r="JP13" s="38" t="s">
        <v>2721</v>
      </c>
      <c r="JQ13" s="39" t="s">
        <v>2722</v>
      </c>
      <c r="JR13" s="40" t="s">
        <v>2723</v>
      </c>
      <c r="JS13" s="38" t="s">
        <v>2725</v>
      </c>
      <c r="JT13" s="39" t="s">
        <v>2726</v>
      </c>
      <c r="JU13" s="40" t="s">
        <v>2727</v>
      </c>
      <c r="JV13" s="38" t="s">
        <v>2729</v>
      </c>
      <c r="JW13" s="39" t="s">
        <v>2730</v>
      </c>
      <c r="JX13" s="40" t="s">
        <v>2731</v>
      </c>
      <c r="JY13" s="38" t="s">
        <v>2733</v>
      </c>
      <c r="JZ13" s="39" t="s">
        <v>2734</v>
      </c>
      <c r="KA13" s="40" t="s">
        <v>2735</v>
      </c>
      <c r="KB13" s="38" t="s">
        <v>2737</v>
      </c>
      <c r="KC13" s="39" t="s">
        <v>2738</v>
      </c>
      <c r="KD13" s="40" t="s">
        <v>2739</v>
      </c>
      <c r="KE13" s="38" t="s">
        <v>2653</v>
      </c>
      <c r="KF13" s="39" t="s">
        <v>2654</v>
      </c>
      <c r="KG13" s="40" t="s">
        <v>2740</v>
      </c>
      <c r="KH13" s="38" t="s">
        <v>636</v>
      </c>
      <c r="KI13" s="39" t="s">
        <v>1383</v>
      </c>
      <c r="KJ13" s="40" t="s">
        <v>2742</v>
      </c>
      <c r="KK13" s="38" t="s">
        <v>2744</v>
      </c>
      <c r="KL13" s="39" t="s">
        <v>2745</v>
      </c>
      <c r="KM13" s="40" t="s">
        <v>2746</v>
      </c>
      <c r="KN13" s="38" t="s">
        <v>2748</v>
      </c>
      <c r="KO13" s="39" t="s">
        <v>2749</v>
      </c>
      <c r="KP13" s="40" t="s">
        <v>2750</v>
      </c>
      <c r="KQ13" s="38" t="s">
        <v>2752</v>
      </c>
      <c r="KR13" s="39" t="s">
        <v>2753</v>
      </c>
      <c r="KS13" s="40" t="s">
        <v>2754</v>
      </c>
      <c r="KT13" s="38" t="s">
        <v>2756</v>
      </c>
      <c r="KU13" s="39" t="s">
        <v>2757</v>
      </c>
      <c r="KV13" s="40" t="s">
        <v>2758</v>
      </c>
      <c r="KW13" s="50" t="s">
        <v>2760</v>
      </c>
      <c r="KX13" s="51" t="s">
        <v>2761</v>
      </c>
      <c r="KY13" s="51" t="s">
        <v>2762</v>
      </c>
      <c r="KZ13" s="50" t="s">
        <v>530</v>
      </c>
      <c r="LA13" s="51" t="s">
        <v>1460</v>
      </c>
      <c r="LB13" s="51" t="s">
        <v>532</v>
      </c>
      <c r="LC13" s="50" t="s">
        <v>3156</v>
      </c>
      <c r="LD13" s="51" t="s">
        <v>2765</v>
      </c>
      <c r="LE13" s="51" t="s">
        <v>2766</v>
      </c>
      <c r="LF13" s="50" t="s">
        <v>2768</v>
      </c>
      <c r="LG13" s="51" t="s">
        <v>2769</v>
      </c>
      <c r="LH13" s="51" t="s">
        <v>2770</v>
      </c>
      <c r="LI13" s="50" t="s">
        <v>2772</v>
      </c>
      <c r="LJ13" s="51" t="s">
        <v>2773</v>
      </c>
      <c r="LK13" s="51" t="s">
        <v>2774</v>
      </c>
      <c r="LL13" s="50" t="s">
        <v>2776</v>
      </c>
      <c r="LM13" s="51" t="s">
        <v>2777</v>
      </c>
      <c r="LN13" s="51" t="s">
        <v>2778</v>
      </c>
      <c r="LO13" s="50" t="s">
        <v>2780</v>
      </c>
      <c r="LP13" s="51" t="s">
        <v>2781</v>
      </c>
      <c r="LQ13" s="51" t="s">
        <v>2782</v>
      </c>
      <c r="LR13" s="50" t="s">
        <v>3157</v>
      </c>
      <c r="LS13" s="51" t="s">
        <v>3158</v>
      </c>
      <c r="LT13" s="51" t="s">
        <v>2784</v>
      </c>
      <c r="LU13" s="50" t="s">
        <v>2786</v>
      </c>
      <c r="LV13" s="51" t="s">
        <v>2787</v>
      </c>
      <c r="LW13" s="51" t="s">
        <v>2788</v>
      </c>
      <c r="LX13" s="50" t="s">
        <v>2790</v>
      </c>
      <c r="LY13" s="51" t="s">
        <v>2791</v>
      </c>
      <c r="LZ13" s="51" t="s">
        <v>2792</v>
      </c>
      <c r="MA13" s="50" t="s">
        <v>2794</v>
      </c>
      <c r="MB13" s="51" t="s">
        <v>2795</v>
      </c>
      <c r="MC13" s="51" t="s">
        <v>2796</v>
      </c>
      <c r="MD13" s="50" t="s">
        <v>2798</v>
      </c>
      <c r="ME13" s="51" t="s">
        <v>2799</v>
      </c>
      <c r="MF13" s="51" t="s">
        <v>2800</v>
      </c>
      <c r="MG13" s="50" t="s">
        <v>2802</v>
      </c>
      <c r="MH13" s="51" t="s">
        <v>2803</v>
      </c>
      <c r="MI13" s="51" t="s">
        <v>2804</v>
      </c>
      <c r="MJ13" s="50" t="s">
        <v>2806</v>
      </c>
      <c r="MK13" s="51" t="s">
        <v>2807</v>
      </c>
      <c r="ML13" s="51" t="s">
        <v>2808</v>
      </c>
      <c r="MM13" s="50" t="s">
        <v>2810</v>
      </c>
      <c r="MN13" s="51" t="s">
        <v>2811</v>
      </c>
      <c r="MO13" s="51" t="s">
        <v>2812</v>
      </c>
      <c r="MP13" s="50" t="s">
        <v>3159</v>
      </c>
      <c r="MQ13" s="51" t="s">
        <v>2814</v>
      </c>
      <c r="MR13" s="51" t="s">
        <v>2815</v>
      </c>
      <c r="MS13" s="50" t="s">
        <v>2817</v>
      </c>
      <c r="MT13" s="51" t="s">
        <v>2818</v>
      </c>
      <c r="MU13" s="51" t="s">
        <v>2819</v>
      </c>
      <c r="MV13" s="50" t="s">
        <v>2821</v>
      </c>
      <c r="MW13" s="51" t="s">
        <v>2822</v>
      </c>
      <c r="MX13" s="51" t="s">
        <v>2823</v>
      </c>
      <c r="MY13" s="50" t="s">
        <v>2825</v>
      </c>
      <c r="MZ13" s="51" t="s">
        <v>2826</v>
      </c>
      <c r="NA13" s="51" t="s">
        <v>2827</v>
      </c>
      <c r="NB13" s="50" t="s">
        <v>2829</v>
      </c>
      <c r="NC13" s="51" t="s">
        <v>2830</v>
      </c>
      <c r="ND13" s="51" t="s">
        <v>2831</v>
      </c>
      <c r="NE13" s="50" t="s">
        <v>402</v>
      </c>
      <c r="NF13" s="51" t="s">
        <v>981</v>
      </c>
      <c r="NG13" s="51" t="s">
        <v>684</v>
      </c>
      <c r="NH13" s="50" t="s">
        <v>2834</v>
      </c>
      <c r="NI13" s="51" t="s">
        <v>2835</v>
      </c>
      <c r="NJ13" s="51" t="s">
        <v>2836</v>
      </c>
      <c r="NK13" s="50" t="s">
        <v>2838</v>
      </c>
      <c r="NL13" s="51" t="s">
        <v>2839</v>
      </c>
      <c r="NM13" s="51" t="s">
        <v>2840</v>
      </c>
      <c r="NN13" s="50" t="s">
        <v>2842</v>
      </c>
      <c r="NO13" s="51" t="s">
        <v>2843</v>
      </c>
      <c r="NP13" s="51" t="s">
        <v>2844</v>
      </c>
      <c r="NQ13" s="50" t="s">
        <v>2846</v>
      </c>
      <c r="NR13" s="51" t="s">
        <v>2847</v>
      </c>
      <c r="NS13" s="51" t="s">
        <v>2848</v>
      </c>
      <c r="NT13" s="50" t="s">
        <v>2850</v>
      </c>
      <c r="NU13" s="51" t="s">
        <v>2851</v>
      </c>
      <c r="NV13" s="51" t="s">
        <v>2852</v>
      </c>
      <c r="NW13" s="50" t="s">
        <v>2854</v>
      </c>
      <c r="NX13" s="51" t="s">
        <v>2855</v>
      </c>
      <c r="NY13" s="51" t="s">
        <v>2856</v>
      </c>
      <c r="NZ13" s="50" t="s">
        <v>2858</v>
      </c>
      <c r="OA13" s="51" t="s">
        <v>2859</v>
      </c>
      <c r="OB13" s="51" t="s">
        <v>2860</v>
      </c>
      <c r="OC13" s="50" t="s">
        <v>2862</v>
      </c>
      <c r="OD13" s="51" t="s">
        <v>2863</v>
      </c>
      <c r="OE13" s="51" t="s">
        <v>2864</v>
      </c>
      <c r="OF13" s="50" t="s">
        <v>2866</v>
      </c>
      <c r="OG13" s="51" t="s">
        <v>2867</v>
      </c>
      <c r="OH13" s="51" t="s">
        <v>2868</v>
      </c>
      <c r="OI13" s="50" t="s">
        <v>2870</v>
      </c>
      <c r="OJ13" s="51" t="s">
        <v>2871</v>
      </c>
      <c r="OK13" s="51" t="s">
        <v>2872</v>
      </c>
      <c r="OL13" s="50" t="s">
        <v>2874</v>
      </c>
      <c r="OM13" s="51" t="s">
        <v>2875</v>
      </c>
      <c r="ON13" s="51" t="s">
        <v>2876</v>
      </c>
      <c r="OO13" s="50" t="s">
        <v>2878</v>
      </c>
      <c r="OP13" s="51" t="s">
        <v>2879</v>
      </c>
      <c r="OQ13" s="51" t="s">
        <v>2880</v>
      </c>
      <c r="OR13" s="50" t="s">
        <v>2882</v>
      </c>
      <c r="OS13" s="51" t="s">
        <v>2883</v>
      </c>
      <c r="OT13" s="51" t="s">
        <v>2884</v>
      </c>
      <c r="OU13" s="50" t="s">
        <v>2886</v>
      </c>
      <c r="OV13" s="51" t="s">
        <v>2887</v>
      </c>
      <c r="OW13" s="51" t="s">
        <v>2888</v>
      </c>
      <c r="OX13" s="50" t="s">
        <v>2890</v>
      </c>
      <c r="OY13" s="51" t="s">
        <v>2891</v>
      </c>
      <c r="OZ13" s="51" t="s">
        <v>2892</v>
      </c>
      <c r="PA13" s="50" t="s">
        <v>2894</v>
      </c>
      <c r="PB13" s="51" t="s">
        <v>2895</v>
      </c>
      <c r="PC13" s="51" t="s">
        <v>2896</v>
      </c>
      <c r="PD13" s="50" t="s">
        <v>2898</v>
      </c>
      <c r="PE13" s="51" t="s">
        <v>2899</v>
      </c>
      <c r="PF13" s="51" t="s">
        <v>2900</v>
      </c>
      <c r="PG13" s="50" t="s">
        <v>2902</v>
      </c>
      <c r="PH13" s="51" t="s">
        <v>2903</v>
      </c>
      <c r="PI13" s="51" t="s">
        <v>2904</v>
      </c>
      <c r="PJ13" s="50" t="s">
        <v>3160</v>
      </c>
      <c r="PK13" s="51" t="s">
        <v>2906</v>
      </c>
      <c r="PL13" s="51" t="s">
        <v>2907</v>
      </c>
      <c r="PM13" s="50" t="s">
        <v>2909</v>
      </c>
      <c r="PN13" s="51" t="s">
        <v>2910</v>
      </c>
      <c r="PO13" s="51" t="s">
        <v>2911</v>
      </c>
      <c r="PP13" s="50" t="s">
        <v>2913</v>
      </c>
      <c r="PQ13" s="51" t="s">
        <v>2914</v>
      </c>
      <c r="PR13" s="51" t="s">
        <v>2915</v>
      </c>
      <c r="PS13" s="50" t="s">
        <v>2917</v>
      </c>
      <c r="PT13" s="51" t="s">
        <v>2918</v>
      </c>
      <c r="PU13" s="51" t="s">
        <v>2919</v>
      </c>
      <c r="PV13" s="50" t="s">
        <v>2921</v>
      </c>
      <c r="PW13" s="51" t="s">
        <v>2922</v>
      </c>
      <c r="PX13" s="51" t="s">
        <v>2923</v>
      </c>
      <c r="PY13" s="50" t="s">
        <v>3161</v>
      </c>
      <c r="PZ13" s="51" t="s">
        <v>2925</v>
      </c>
      <c r="QA13" s="51" t="s">
        <v>2926</v>
      </c>
      <c r="QB13" s="50" t="s">
        <v>2928</v>
      </c>
      <c r="QC13" s="51" t="s">
        <v>2929</v>
      </c>
      <c r="QD13" s="51" t="s">
        <v>2930</v>
      </c>
      <c r="QE13" s="50" t="s">
        <v>2932</v>
      </c>
      <c r="QF13" s="52" t="s">
        <v>2933</v>
      </c>
      <c r="QG13" s="52" t="s">
        <v>2934</v>
      </c>
      <c r="QH13" s="50" t="s">
        <v>2936</v>
      </c>
      <c r="QI13" s="51" t="s">
        <v>2937</v>
      </c>
      <c r="QJ13" s="51" t="s">
        <v>2938</v>
      </c>
      <c r="QK13" s="50" t="s">
        <v>2940</v>
      </c>
      <c r="QL13" s="51" t="s">
        <v>2941</v>
      </c>
      <c r="QM13" s="51" t="s">
        <v>2942</v>
      </c>
      <c r="QN13" s="50" t="s">
        <v>2944</v>
      </c>
      <c r="QO13" s="51" t="s">
        <v>2945</v>
      </c>
      <c r="QP13" s="51" t="s">
        <v>2946</v>
      </c>
      <c r="QQ13" s="50" t="s">
        <v>2948</v>
      </c>
      <c r="QR13" s="51" t="s">
        <v>2949</v>
      </c>
      <c r="QS13" s="51" t="s">
        <v>2950</v>
      </c>
      <c r="QT13" s="50" t="s">
        <v>2952</v>
      </c>
      <c r="QU13" s="51" t="s">
        <v>2953</v>
      </c>
      <c r="QV13" s="51" t="s">
        <v>2954</v>
      </c>
      <c r="QW13" s="50" t="s">
        <v>2956</v>
      </c>
      <c r="QX13" s="51" t="s">
        <v>2957</v>
      </c>
      <c r="QY13" s="51" t="s">
        <v>2958</v>
      </c>
      <c r="QZ13" s="50" t="s">
        <v>2960</v>
      </c>
      <c r="RA13" s="51" t="s">
        <v>2961</v>
      </c>
      <c r="RB13" s="51" t="s">
        <v>2962</v>
      </c>
      <c r="RC13" s="50" t="s">
        <v>2245</v>
      </c>
      <c r="RD13" s="51" t="s">
        <v>2963</v>
      </c>
      <c r="RE13" s="51" t="s">
        <v>2964</v>
      </c>
      <c r="RF13" s="50" t="s">
        <v>402</v>
      </c>
      <c r="RG13" s="51" t="s">
        <v>981</v>
      </c>
      <c r="RH13" s="51" t="s">
        <v>684</v>
      </c>
      <c r="RI13" s="50" t="s">
        <v>2967</v>
      </c>
      <c r="RJ13" s="51" t="s">
        <v>2968</v>
      </c>
      <c r="RK13" s="51" t="s">
        <v>2969</v>
      </c>
      <c r="RL13" s="50" t="s">
        <v>2971</v>
      </c>
      <c r="RM13" s="51" t="s">
        <v>2972</v>
      </c>
      <c r="RN13" s="51" t="s">
        <v>2973</v>
      </c>
      <c r="RO13" s="50" t="s">
        <v>2975</v>
      </c>
      <c r="RP13" s="51" t="s">
        <v>2976</v>
      </c>
      <c r="RQ13" s="51" t="s">
        <v>2977</v>
      </c>
      <c r="RR13" s="50" t="s">
        <v>2979</v>
      </c>
      <c r="RS13" s="51" t="s">
        <v>2980</v>
      </c>
      <c r="RT13" s="51" t="s">
        <v>2981</v>
      </c>
      <c r="RU13" s="50" t="s">
        <v>2983</v>
      </c>
      <c r="RV13" s="51" t="s">
        <v>2984</v>
      </c>
      <c r="RW13" s="51" t="s">
        <v>2985</v>
      </c>
      <c r="RX13" s="50" t="s">
        <v>2987</v>
      </c>
      <c r="RY13" s="51" t="s">
        <v>2988</v>
      </c>
      <c r="RZ13" s="51" t="s">
        <v>2989</v>
      </c>
      <c r="SA13" s="50" t="s">
        <v>2991</v>
      </c>
      <c r="SB13" s="51" t="s">
        <v>2992</v>
      </c>
      <c r="SC13" s="51" t="s">
        <v>2993</v>
      </c>
      <c r="SD13" s="50" t="s">
        <v>2995</v>
      </c>
      <c r="SE13" s="51" t="s">
        <v>2996</v>
      </c>
      <c r="SF13" s="51" t="s">
        <v>2997</v>
      </c>
      <c r="SG13" s="50" t="s">
        <v>2999</v>
      </c>
      <c r="SH13" s="51" t="s">
        <v>3000</v>
      </c>
      <c r="SI13" s="51" t="s">
        <v>3001</v>
      </c>
      <c r="SJ13" s="50" t="s">
        <v>3003</v>
      </c>
      <c r="SK13" s="51" t="s">
        <v>3004</v>
      </c>
      <c r="SL13" s="51" t="s">
        <v>3005</v>
      </c>
      <c r="SM13" s="50" t="s">
        <v>3007</v>
      </c>
      <c r="SN13" s="51" t="s">
        <v>3008</v>
      </c>
      <c r="SO13" s="51" t="s">
        <v>3009</v>
      </c>
      <c r="SP13" s="50" t="s">
        <v>3011</v>
      </c>
      <c r="SQ13" s="51" t="s">
        <v>3012</v>
      </c>
      <c r="SR13" s="51" t="s">
        <v>3013</v>
      </c>
      <c r="SS13" s="50" t="s">
        <v>3015</v>
      </c>
      <c r="ST13" s="51" t="s">
        <v>3016</v>
      </c>
      <c r="SU13" s="51" t="s">
        <v>3017</v>
      </c>
      <c r="SV13" s="50" t="s">
        <v>3019</v>
      </c>
      <c r="SW13" s="51" t="s">
        <v>3020</v>
      </c>
      <c r="SX13" s="51" t="s">
        <v>3021</v>
      </c>
      <c r="SY13" s="50" t="s">
        <v>3023</v>
      </c>
      <c r="SZ13" s="51" t="s">
        <v>3024</v>
      </c>
      <c r="TA13" s="51" t="s">
        <v>3162</v>
      </c>
      <c r="TB13" s="50" t="s">
        <v>3026</v>
      </c>
      <c r="TC13" s="51" t="s">
        <v>3027</v>
      </c>
      <c r="TD13" s="51" t="s">
        <v>3028</v>
      </c>
      <c r="TE13" s="50" t="s">
        <v>3029</v>
      </c>
      <c r="TF13" s="51" t="s">
        <v>3030</v>
      </c>
      <c r="TG13" s="51" t="s">
        <v>3031</v>
      </c>
      <c r="TH13" s="50" t="s">
        <v>3033</v>
      </c>
      <c r="TI13" s="51" t="s">
        <v>3034</v>
      </c>
      <c r="TJ13" s="51" t="s">
        <v>3035</v>
      </c>
      <c r="TK13" s="50" t="s">
        <v>3023</v>
      </c>
      <c r="TL13" s="51" t="s">
        <v>3024</v>
      </c>
      <c r="TM13" s="51" t="s">
        <v>3037</v>
      </c>
      <c r="TN13" s="50" t="s">
        <v>3039</v>
      </c>
      <c r="TO13" s="51" t="s">
        <v>3040</v>
      </c>
      <c r="TP13" s="51" t="s">
        <v>3041</v>
      </c>
      <c r="TQ13" s="50" t="s">
        <v>3043</v>
      </c>
      <c r="TR13" s="51" t="s">
        <v>3044</v>
      </c>
      <c r="TS13" s="51" t="s">
        <v>3045</v>
      </c>
      <c r="TT13" s="50" t="s">
        <v>3047</v>
      </c>
      <c r="TU13" s="51" t="s">
        <v>3048</v>
      </c>
      <c r="TV13" s="51" t="s">
        <v>3049</v>
      </c>
      <c r="TW13" s="50" t="s">
        <v>3051</v>
      </c>
      <c r="TX13" s="51" t="s">
        <v>3052</v>
      </c>
      <c r="TY13" s="51" t="s">
        <v>3053</v>
      </c>
      <c r="TZ13" s="50" t="s">
        <v>3055</v>
      </c>
      <c r="UA13" s="51" t="s">
        <v>3056</v>
      </c>
      <c r="UB13" s="51" t="s">
        <v>3057</v>
      </c>
      <c r="UC13" s="50" t="s">
        <v>3059</v>
      </c>
      <c r="UD13" s="51" t="s">
        <v>3060</v>
      </c>
      <c r="UE13" s="51" t="s">
        <v>3061</v>
      </c>
      <c r="UF13" s="50" t="s">
        <v>530</v>
      </c>
      <c r="UG13" s="51" t="s">
        <v>3063</v>
      </c>
      <c r="UH13" s="51" t="s">
        <v>3064</v>
      </c>
      <c r="UI13" s="50" t="s">
        <v>3066</v>
      </c>
      <c r="UJ13" s="51" t="s">
        <v>3067</v>
      </c>
      <c r="UK13" s="51" t="s">
        <v>3068</v>
      </c>
      <c r="UL13" s="50" t="s">
        <v>3070</v>
      </c>
      <c r="UM13" s="51" t="s">
        <v>3071</v>
      </c>
      <c r="UN13" s="51" t="s">
        <v>3072</v>
      </c>
      <c r="UO13" s="50" t="s">
        <v>3074</v>
      </c>
      <c r="UP13" s="51" t="s">
        <v>3075</v>
      </c>
      <c r="UQ13" s="51" t="s">
        <v>3076</v>
      </c>
      <c r="UR13" s="50" t="s">
        <v>3078</v>
      </c>
      <c r="US13" s="51" t="s">
        <v>3079</v>
      </c>
      <c r="UT13" s="51" t="s">
        <v>3080</v>
      </c>
      <c r="UU13" s="50" t="s">
        <v>3082</v>
      </c>
      <c r="UV13" s="51" t="s">
        <v>3083</v>
      </c>
      <c r="UW13" s="51" t="s">
        <v>3084</v>
      </c>
      <c r="UX13" s="50" t="s">
        <v>1379</v>
      </c>
      <c r="UY13" s="51" t="s">
        <v>516</v>
      </c>
      <c r="UZ13" s="51" t="s">
        <v>3086</v>
      </c>
      <c r="VA13" s="50" t="s">
        <v>3088</v>
      </c>
      <c r="VB13" s="51" t="s">
        <v>3089</v>
      </c>
      <c r="VC13" s="51" t="s">
        <v>3090</v>
      </c>
      <c r="VD13" s="50" t="s">
        <v>3092</v>
      </c>
      <c r="VE13" s="51" t="s">
        <v>3093</v>
      </c>
      <c r="VF13" s="51" t="s">
        <v>3094</v>
      </c>
      <c r="VG13" s="50" t="s">
        <v>1612</v>
      </c>
      <c r="VH13" s="51" t="s">
        <v>3096</v>
      </c>
      <c r="VI13" s="51" t="s">
        <v>3097</v>
      </c>
      <c r="VJ13" s="50" t="s">
        <v>3099</v>
      </c>
      <c r="VK13" s="51" t="s">
        <v>3100</v>
      </c>
      <c r="VL13" s="51" t="s">
        <v>3101</v>
      </c>
      <c r="VM13" s="50" t="s">
        <v>1612</v>
      </c>
      <c r="VN13" s="51" t="s">
        <v>3103</v>
      </c>
      <c r="VO13" s="51" t="s">
        <v>3104</v>
      </c>
      <c r="VP13" s="50" t="s">
        <v>617</v>
      </c>
      <c r="VQ13" s="51" t="s">
        <v>3106</v>
      </c>
      <c r="VR13" s="51" t="s">
        <v>3107</v>
      </c>
      <c r="VS13" s="50" t="s">
        <v>617</v>
      </c>
      <c r="VT13" s="51" t="s">
        <v>3109</v>
      </c>
      <c r="VU13" s="51" t="s">
        <v>3110</v>
      </c>
      <c r="VV13" s="50" t="s">
        <v>636</v>
      </c>
      <c r="VW13" s="51" t="s">
        <v>469</v>
      </c>
      <c r="VX13" s="51" t="s">
        <v>3110</v>
      </c>
      <c r="VY13" s="50" t="s">
        <v>3113</v>
      </c>
      <c r="VZ13" s="51" t="s">
        <v>3114</v>
      </c>
      <c r="WA13" s="51" t="s">
        <v>634</v>
      </c>
      <c r="WB13" s="50" t="s">
        <v>3116</v>
      </c>
      <c r="WC13" s="51" t="s">
        <v>3117</v>
      </c>
      <c r="WD13" s="51" t="s">
        <v>3118</v>
      </c>
      <c r="WE13" s="50" t="s">
        <v>2987</v>
      </c>
      <c r="WF13" s="51" t="s">
        <v>2988</v>
      </c>
      <c r="WG13" s="51" t="s">
        <v>2989</v>
      </c>
      <c r="WH13" s="46" t="s">
        <v>3121</v>
      </c>
      <c r="WI13" s="53" t="s">
        <v>3122</v>
      </c>
      <c r="WJ13" s="54" t="s">
        <v>3123</v>
      </c>
      <c r="WK13" s="50" t="s">
        <v>3125</v>
      </c>
      <c r="WL13" s="51" t="s">
        <v>3117</v>
      </c>
      <c r="WM13" s="51" t="s">
        <v>3118</v>
      </c>
      <c r="WN13" s="50" t="s">
        <v>617</v>
      </c>
      <c r="WO13" s="51" t="s">
        <v>3109</v>
      </c>
      <c r="WP13" s="51" t="s">
        <v>3127</v>
      </c>
      <c r="WQ13" s="50" t="s">
        <v>3129</v>
      </c>
      <c r="WR13" s="51" t="s">
        <v>3130</v>
      </c>
      <c r="WS13" s="51" t="s">
        <v>3131</v>
      </c>
      <c r="WT13" s="50" t="s">
        <v>3163</v>
      </c>
      <c r="WU13" s="51" t="s">
        <v>3133</v>
      </c>
      <c r="WV13" s="51" t="s">
        <v>3134</v>
      </c>
      <c r="WW13" s="50" t="s">
        <v>3164</v>
      </c>
      <c r="WX13" s="51" t="s">
        <v>3136</v>
      </c>
      <c r="WY13" s="51" t="s">
        <v>3137</v>
      </c>
      <c r="WZ13" s="50" t="s">
        <v>3139</v>
      </c>
      <c r="XA13" s="51" t="s">
        <v>3140</v>
      </c>
      <c r="XB13" s="51" t="s">
        <v>3141</v>
      </c>
      <c r="XC13" s="50" t="s">
        <v>3143</v>
      </c>
      <c r="XD13" s="51" t="s">
        <v>3144</v>
      </c>
      <c r="XE13" s="51" t="s">
        <v>3145</v>
      </c>
      <c r="XF13" s="50" t="s">
        <v>617</v>
      </c>
      <c r="XG13" s="51" t="s">
        <v>618</v>
      </c>
      <c r="XH13" s="51" t="s">
        <v>2526</v>
      </c>
      <c r="XI13" s="50" t="s">
        <v>3148</v>
      </c>
      <c r="XJ13" s="51" t="s">
        <v>3149</v>
      </c>
      <c r="XK13" s="51" t="s">
        <v>3150</v>
      </c>
    </row>
    <row r="14" spans="1:635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8"/>
      <c r="CU14" s="18"/>
      <c r="CV14" s="18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23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19"/>
      <c r="GM14" s="1"/>
      <c r="GN14" s="1"/>
      <c r="GO14" s="1"/>
      <c r="GP14" s="21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2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18"/>
      <c r="RG14" s="18"/>
      <c r="RH14" s="18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19"/>
      <c r="TH14" s="4"/>
      <c r="TI14" s="4"/>
      <c r="TJ14" s="4"/>
      <c r="TK14" s="4"/>
      <c r="TL14" s="4"/>
      <c r="TM14" s="4"/>
      <c r="TN14" s="4"/>
      <c r="TO14" s="4"/>
      <c r="TP14" s="19"/>
      <c r="TQ14" s="4"/>
      <c r="TR14" s="4"/>
      <c r="TS14" s="19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19"/>
      <c r="UR14" s="1"/>
      <c r="US14" s="1"/>
      <c r="UT14" s="1"/>
      <c r="UU14" s="21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19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19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18"/>
      <c r="GN15" s="18"/>
      <c r="GO15" s="18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1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19"/>
      <c r="TH15" s="4"/>
      <c r="TI15" s="4"/>
      <c r="TJ15" s="4"/>
      <c r="TK15" s="4"/>
      <c r="TL15" s="4"/>
      <c r="TM15" s="4"/>
      <c r="TN15" s="4"/>
      <c r="TO15" s="4"/>
      <c r="TP15" s="19"/>
      <c r="TQ15" s="4"/>
      <c r="TR15" s="4"/>
      <c r="TS15" s="19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18"/>
      <c r="US15" s="18"/>
      <c r="UT15" s="18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19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19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1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19"/>
      <c r="TH16" s="4"/>
      <c r="TI16" s="4"/>
      <c r="TJ16" s="4"/>
      <c r="TK16" s="4"/>
      <c r="TL16" s="4"/>
      <c r="TM16" s="4"/>
      <c r="TN16" s="4"/>
      <c r="TO16" s="4"/>
      <c r="TP16" s="19"/>
      <c r="TQ16" s="4"/>
      <c r="TR16" s="4"/>
      <c r="TS16" s="19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19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19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1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19"/>
      <c r="TH17" s="4"/>
      <c r="TI17" s="4"/>
      <c r="TJ17" s="4"/>
      <c r="TK17" s="4"/>
      <c r="TL17" s="4"/>
      <c r="TM17" s="4"/>
      <c r="TN17" s="4"/>
      <c r="TO17" s="4"/>
      <c r="TP17" s="19"/>
      <c r="TQ17" s="4"/>
      <c r="TR17" s="4"/>
      <c r="TS17" s="19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19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19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1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19"/>
      <c r="TH18" s="4"/>
      <c r="TI18" s="4"/>
      <c r="TJ18" s="4"/>
      <c r="TK18" s="4"/>
      <c r="TL18" s="4"/>
      <c r="TM18" s="4"/>
      <c r="TN18" s="4"/>
      <c r="TO18" s="4"/>
      <c r="TP18" s="19"/>
      <c r="TQ18" s="4"/>
      <c r="TR18" s="4"/>
      <c r="TS18" s="19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19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19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1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19"/>
      <c r="TH19" s="4"/>
      <c r="TI19" s="4"/>
      <c r="TJ19" s="4"/>
      <c r="TK19" s="4"/>
      <c r="TL19" s="4"/>
      <c r="TM19" s="4"/>
      <c r="TN19" s="4"/>
      <c r="TO19" s="4"/>
      <c r="TP19" s="19"/>
      <c r="TQ19" s="4"/>
      <c r="TR19" s="4"/>
      <c r="TS19" s="19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19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19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1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19"/>
      <c r="TH20" s="4"/>
      <c r="TI20" s="4"/>
      <c r="TJ20" s="4"/>
      <c r="TK20" s="4"/>
      <c r="TL20" s="4"/>
      <c r="TM20" s="4"/>
      <c r="TN20" s="4"/>
      <c r="TO20" s="4"/>
      <c r="TP20" s="19"/>
      <c r="TQ20" s="4"/>
      <c r="TR20" s="4"/>
      <c r="TS20" s="19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19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19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1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19"/>
      <c r="TH21" s="4"/>
      <c r="TI21" s="4"/>
      <c r="TJ21" s="4"/>
      <c r="TK21" s="4"/>
      <c r="TL21" s="4"/>
      <c r="TM21" s="4"/>
      <c r="TN21" s="4"/>
      <c r="TO21" s="4"/>
      <c r="TP21" s="19"/>
      <c r="TQ21" s="4"/>
      <c r="TR21" s="4"/>
      <c r="TS21" s="19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19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19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1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19"/>
      <c r="TH22" s="4"/>
      <c r="TI22" s="4"/>
      <c r="TJ22" s="4"/>
      <c r="TK22" s="4"/>
      <c r="TL22" s="4"/>
      <c r="TM22" s="4"/>
      <c r="TN22" s="4"/>
      <c r="TO22" s="4"/>
      <c r="TP22" s="19"/>
      <c r="TQ22" s="4"/>
      <c r="TR22" s="4"/>
      <c r="TS22" s="19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19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19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1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19"/>
      <c r="TH23" s="4"/>
      <c r="TI23" s="4"/>
      <c r="TJ23" s="4"/>
      <c r="TK23" s="4"/>
      <c r="TL23" s="4"/>
      <c r="TM23" s="4"/>
      <c r="TN23" s="4"/>
      <c r="TO23" s="4"/>
      <c r="TP23" s="19"/>
      <c r="TQ23" s="4"/>
      <c r="TR23" s="4"/>
      <c r="TS23" s="19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19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19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1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19"/>
      <c r="TH24" s="4"/>
      <c r="TI24" s="4"/>
      <c r="TJ24" s="4"/>
      <c r="TK24" s="4"/>
      <c r="TL24" s="4"/>
      <c r="TM24" s="4"/>
      <c r="TN24" s="4"/>
      <c r="TO24" s="4"/>
      <c r="TP24" s="19"/>
      <c r="TQ24" s="4"/>
      <c r="TR24" s="4"/>
      <c r="TS24" s="19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19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19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1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19"/>
      <c r="TH25" s="4"/>
      <c r="TI25" s="4"/>
      <c r="TJ25" s="4"/>
      <c r="TK25" s="4"/>
      <c r="TL25" s="4"/>
      <c r="TM25" s="4"/>
      <c r="TN25" s="4"/>
      <c r="TO25" s="4"/>
      <c r="TP25" s="19"/>
      <c r="TQ25" s="4"/>
      <c r="TR25" s="4"/>
      <c r="TS25" s="19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19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19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1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19"/>
      <c r="TH26" s="4"/>
      <c r="TI26" s="4"/>
      <c r="TJ26" s="4"/>
      <c r="TK26" s="4"/>
      <c r="TL26" s="4"/>
      <c r="TM26" s="4"/>
      <c r="TN26" s="4"/>
      <c r="TO26" s="4"/>
      <c r="TP26" s="19"/>
      <c r="TQ26" s="4"/>
      <c r="TR26" s="4"/>
      <c r="TS26" s="19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19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19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1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19"/>
      <c r="TH27" s="4"/>
      <c r="TI27" s="4"/>
      <c r="TJ27" s="4"/>
      <c r="TK27" s="4"/>
      <c r="TL27" s="4"/>
      <c r="TM27" s="4"/>
      <c r="TN27" s="4"/>
      <c r="TO27" s="4"/>
      <c r="TP27" s="19"/>
      <c r="TQ27" s="4"/>
      <c r="TR27" s="4"/>
      <c r="TS27" s="19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19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19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1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19"/>
      <c r="TH28" s="4"/>
      <c r="TI28" s="4"/>
      <c r="TJ28" s="4"/>
      <c r="TK28" s="4"/>
      <c r="TL28" s="4"/>
      <c r="TM28" s="4"/>
      <c r="TN28" s="4"/>
      <c r="TO28" s="4"/>
      <c r="TP28" s="19"/>
      <c r="TQ28" s="4"/>
      <c r="TR28" s="4"/>
      <c r="TS28" s="19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19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19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1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19"/>
      <c r="TH29" s="4"/>
      <c r="TI29" s="4"/>
      <c r="TJ29" s="4"/>
      <c r="TK29" s="4"/>
      <c r="TL29" s="4"/>
      <c r="TM29" s="4"/>
      <c r="TN29" s="4"/>
      <c r="TO29" s="4"/>
      <c r="TP29" s="19"/>
      <c r="TQ29" s="4"/>
      <c r="TR29" s="4"/>
      <c r="TS29" s="19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19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19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1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19"/>
      <c r="TH30" s="4"/>
      <c r="TI30" s="4"/>
      <c r="TJ30" s="4"/>
      <c r="TK30" s="4"/>
      <c r="TL30" s="4"/>
      <c r="TM30" s="4"/>
      <c r="TN30" s="4"/>
      <c r="TO30" s="4"/>
      <c r="TP30" s="19"/>
      <c r="TQ30" s="4"/>
      <c r="TR30" s="4"/>
      <c r="TS30" s="19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19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19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1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19"/>
      <c r="TH31" s="4"/>
      <c r="TI31" s="4"/>
      <c r="TJ31" s="4"/>
      <c r="TK31" s="4"/>
      <c r="TL31" s="4"/>
      <c r="TM31" s="4"/>
      <c r="TN31" s="4"/>
      <c r="TO31" s="4"/>
      <c r="TP31" s="19"/>
      <c r="TQ31" s="4"/>
      <c r="TR31" s="4"/>
      <c r="TS31" s="19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19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19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1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19"/>
      <c r="TH32" s="4"/>
      <c r="TI32" s="4"/>
      <c r="TJ32" s="4"/>
      <c r="TK32" s="4"/>
      <c r="TL32" s="4"/>
      <c r="TM32" s="4"/>
      <c r="TN32" s="4"/>
      <c r="TO32" s="4"/>
      <c r="TP32" s="19"/>
      <c r="TQ32" s="4"/>
      <c r="TR32" s="4"/>
      <c r="TS32" s="19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19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19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1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19"/>
      <c r="TH33" s="4"/>
      <c r="TI33" s="4"/>
      <c r="TJ33" s="4"/>
      <c r="TK33" s="4"/>
      <c r="TL33" s="4"/>
      <c r="TM33" s="4"/>
      <c r="TN33" s="4"/>
      <c r="TO33" s="4"/>
      <c r="TP33" s="19"/>
      <c r="TQ33" s="4"/>
      <c r="TR33" s="4"/>
      <c r="TS33" s="19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19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19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1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19"/>
      <c r="TH34" s="4"/>
      <c r="TI34" s="4"/>
      <c r="TJ34" s="4"/>
      <c r="TK34" s="4"/>
      <c r="TL34" s="4"/>
      <c r="TM34" s="4"/>
      <c r="TN34" s="4"/>
      <c r="TO34" s="4"/>
      <c r="TP34" s="19"/>
      <c r="TQ34" s="4"/>
      <c r="TR34" s="4"/>
      <c r="TS34" s="19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19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19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1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19"/>
      <c r="TH35" s="4"/>
      <c r="TI35" s="4"/>
      <c r="TJ35" s="4"/>
      <c r="TK35" s="4"/>
      <c r="TL35" s="4"/>
      <c r="TM35" s="4"/>
      <c r="TN35" s="4"/>
      <c r="TO35" s="4"/>
      <c r="TP35" s="19"/>
      <c r="TQ35" s="4"/>
      <c r="TR35" s="4"/>
      <c r="TS35" s="19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19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19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1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19"/>
      <c r="TH36" s="4"/>
      <c r="TI36" s="4"/>
      <c r="TJ36" s="4"/>
      <c r="TK36" s="4"/>
      <c r="TL36" s="4"/>
      <c r="TM36" s="4"/>
      <c r="TN36" s="4"/>
      <c r="TO36" s="4"/>
      <c r="TP36" s="19"/>
      <c r="TQ36" s="4"/>
      <c r="TR36" s="4"/>
      <c r="TS36" s="19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19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19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1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19"/>
      <c r="TH37" s="4"/>
      <c r="TI37" s="4"/>
      <c r="TJ37" s="4"/>
      <c r="TK37" s="4"/>
      <c r="TL37" s="4"/>
      <c r="TM37" s="4"/>
      <c r="TN37" s="4"/>
      <c r="TO37" s="4"/>
      <c r="TP37" s="19"/>
      <c r="TQ37" s="4"/>
      <c r="TR37" s="4"/>
      <c r="TS37" s="19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19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19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1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19"/>
      <c r="TH38" s="4"/>
      <c r="TI38" s="4"/>
      <c r="TJ38" s="4"/>
      <c r="TK38" s="4"/>
      <c r="TL38" s="4"/>
      <c r="TM38" s="4"/>
      <c r="TN38" s="4"/>
      <c r="TO38" s="4"/>
      <c r="TP38" s="19"/>
      <c r="TQ38" s="4"/>
      <c r="TR38" s="4"/>
      <c r="TS38" s="19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19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>
      <c r="A39" s="71" t="s">
        <v>337</v>
      </c>
      <c r="B39" s="72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>
      <c r="A40" s="73" t="s">
        <v>1138</v>
      </c>
      <c r="B40" s="74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>
      <c r="B42" s="12" t="s">
        <v>3180</v>
      </c>
    </row>
    <row r="43" spans="1:635">
      <c r="B43" t="s">
        <v>3181</v>
      </c>
      <c r="C43" t="s">
        <v>3182</v>
      </c>
      <c r="D43" s="24">
        <f>(C40+F40+I40+L40+O40+R40+U40+X40+AA40+AD40+AG40+AJ40+AM40+AP40+AS40+AV40+AY40+BB40+BE40+BH40+BK40+BN40+BQ40+BT40+BW40+BZ40+CC40+CF40+CI40+CL40)/30</f>
        <v>0</v>
      </c>
    </row>
    <row r="44" spans="1:635">
      <c r="B44" t="s">
        <v>3183</v>
      </c>
      <c r="C44" t="s">
        <v>3182</v>
      </c>
      <c r="D44">
        <f>(D40+G40+J40+M40+P40+S40+V40+Y40+AB40+AE40+AH40+AK40+AN40+AQ40+AT40+AW40+AZ40+BC40+BF40+BI40+BL40+BO40+BR40+BU40+BX40+CA40+CD40+CG40+CJ40+CM40)/30</f>
        <v>0</v>
      </c>
    </row>
    <row r="45" spans="1:635">
      <c r="B45" t="s">
        <v>3184</v>
      </c>
      <c r="C45" t="s">
        <v>3182</v>
      </c>
      <c r="D45">
        <f>(E40+H40+K40+N40+Q40+T40+W40+Z40+AC40+AF40+AI40+AL40+AO40+AR40+AU40+AX40+BA40+BD40+BG40+BJ40+BM40+BP40+BS40+BV40+BY40+CB40+CE40+CH40+CK40+CN40)/30</f>
        <v>0</v>
      </c>
    </row>
    <row r="47" spans="1:635">
      <c r="B47" t="s">
        <v>3181</v>
      </c>
      <c r="C47" t="s">
        <v>3185</v>
      </c>
      <c r="D47" s="24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>
      <c r="B48" t="s">
        <v>3183</v>
      </c>
      <c r="C48" t="s">
        <v>3185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>
      <c r="B49" t="s">
        <v>3184</v>
      </c>
      <c r="C49" t="s">
        <v>3185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>
      <c r="B51" t="s">
        <v>3181</v>
      </c>
      <c r="C51" t="s">
        <v>3187</v>
      </c>
      <c r="D51">
        <f>(IO40+IR40+IU40+IX40+JA40+JD40+JG40+JJ40+JM40+JP40+JS40+JV40+JY40+KB40+KE40)/15</f>
        <v>0</v>
      </c>
    </row>
    <row r="52" spans="2:4">
      <c r="B52" t="s">
        <v>3183</v>
      </c>
      <c r="C52" t="s">
        <v>3187</v>
      </c>
      <c r="D52">
        <f>(IP40+IS40+IV40+IY40+JB40+JE40+JH40+JK40+JN40+JQ40+JT40+JW40+JZ40+KC40+KF40)/15</f>
        <v>0</v>
      </c>
    </row>
    <row r="53" spans="2:4">
      <c r="B53" t="s">
        <v>3184</v>
      </c>
      <c r="C53" t="s">
        <v>3187</v>
      </c>
      <c r="D53">
        <f>(IQ40+IT40+IW40+IZ40+JC40+JF40+JI40+JL40+JO40+JR40+JU40+JX40+KA40+KD40+KG40)/15</f>
        <v>0</v>
      </c>
    </row>
    <row r="55" spans="2:4">
      <c r="B55" t="s">
        <v>3181</v>
      </c>
      <c r="C55" t="s">
        <v>3186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3183</v>
      </c>
      <c r="C56" t="s">
        <v>3186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3184</v>
      </c>
      <c r="C57" t="s">
        <v>3186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>
      <c r="B59" t="s">
        <v>3181</v>
      </c>
      <c r="C59" t="s">
        <v>3188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>
      <c r="B60" t="s">
        <v>3183</v>
      </c>
      <c r="C60" t="s">
        <v>3188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>
      <c r="B61" t="s">
        <v>3184</v>
      </c>
      <c r="C61" t="s">
        <v>3188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F46"/>
  <sheetViews>
    <sheetView topLeftCell="A13" workbookViewId="0">
      <selection activeCell="CH12" sqref="CH12"/>
    </sheetView>
  </sheetViews>
  <sheetFormatPr defaultRowHeight="15"/>
  <cols>
    <col min="2" max="3" width="20.28515625" customWidth="1"/>
  </cols>
  <sheetData>
    <row r="2" spans="1:84">
      <c r="B2" s="156" t="s">
        <v>3189</v>
      </c>
      <c r="C2" s="156"/>
      <c r="D2" s="156"/>
      <c r="E2" s="156"/>
      <c r="F2" s="156"/>
      <c r="G2" s="156"/>
    </row>
    <row r="4" spans="1:84">
      <c r="B4" s="157" t="s">
        <v>3190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6" spans="1:84" ht="69" customHeight="1">
      <c r="A6" s="159" t="s">
        <v>0</v>
      </c>
      <c r="B6" s="158" t="s">
        <v>3191</v>
      </c>
      <c r="C6" s="158" t="s">
        <v>3192</v>
      </c>
      <c r="D6" s="158" t="s">
        <v>3193</v>
      </c>
      <c r="E6" s="160" t="s">
        <v>3199</v>
      </c>
      <c r="F6" s="159" t="s">
        <v>3194</v>
      </c>
      <c r="G6" s="159"/>
      <c r="H6" s="159"/>
      <c r="I6" s="158" t="s">
        <v>3212</v>
      </c>
      <c r="J6" s="158"/>
      <c r="K6" s="158"/>
      <c r="L6" s="158" t="s">
        <v>3213</v>
      </c>
      <c r="M6" s="158"/>
      <c r="N6" s="158"/>
      <c r="O6" s="158" t="s">
        <v>3214</v>
      </c>
      <c r="P6" s="158"/>
      <c r="Q6" s="158"/>
      <c r="R6" s="158" t="s">
        <v>3198</v>
      </c>
      <c r="S6" s="158"/>
      <c r="T6" s="158"/>
      <c r="U6" s="160" t="s">
        <v>3200</v>
      </c>
      <c r="V6" s="159" t="s">
        <v>3194</v>
      </c>
      <c r="W6" s="159"/>
      <c r="X6" s="159"/>
      <c r="Y6" s="158" t="s">
        <v>3212</v>
      </c>
      <c r="Z6" s="158"/>
      <c r="AA6" s="158"/>
      <c r="AB6" s="158" t="s">
        <v>3213</v>
      </c>
      <c r="AC6" s="158"/>
      <c r="AD6" s="158"/>
      <c r="AE6" s="158" t="s">
        <v>3214</v>
      </c>
      <c r="AF6" s="158"/>
      <c r="AG6" s="158"/>
      <c r="AH6" s="158" t="s">
        <v>3198</v>
      </c>
      <c r="AI6" s="158"/>
      <c r="AJ6" s="158"/>
      <c r="AK6" s="160" t="s">
        <v>3201</v>
      </c>
      <c r="AL6" s="159" t="s">
        <v>3194</v>
      </c>
      <c r="AM6" s="159"/>
      <c r="AN6" s="159"/>
      <c r="AO6" s="158" t="s">
        <v>3212</v>
      </c>
      <c r="AP6" s="158"/>
      <c r="AQ6" s="158"/>
      <c r="AR6" s="158" t="s">
        <v>3213</v>
      </c>
      <c r="AS6" s="158"/>
      <c r="AT6" s="158"/>
      <c r="AU6" s="158" t="s">
        <v>3214</v>
      </c>
      <c r="AV6" s="158"/>
      <c r="AW6" s="158"/>
      <c r="AX6" s="158" t="s">
        <v>3198</v>
      </c>
      <c r="AY6" s="158"/>
      <c r="AZ6" s="158"/>
      <c r="BA6" s="160" t="s">
        <v>3202</v>
      </c>
      <c r="BB6" s="159" t="s">
        <v>3194</v>
      </c>
      <c r="BC6" s="159"/>
      <c r="BD6" s="159"/>
      <c r="BE6" s="158" t="s">
        <v>3212</v>
      </c>
      <c r="BF6" s="158"/>
      <c r="BG6" s="158"/>
      <c r="BH6" s="158" t="s">
        <v>3213</v>
      </c>
      <c r="BI6" s="158"/>
      <c r="BJ6" s="158"/>
      <c r="BK6" s="158" t="s">
        <v>1002</v>
      </c>
      <c r="BL6" s="158"/>
      <c r="BM6" s="158"/>
      <c r="BN6" s="158" t="s">
        <v>3198</v>
      </c>
      <c r="BO6" s="158"/>
      <c r="BP6" s="158"/>
      <c r="BQ6" s="160" t="s">
        <v>3203</v>
      </c>
      <c r="BR6" s="159" t="s">
        <v>3194</v>
      </c>
      <c r="BS6" s="159"/>
      <c r="BT6" s="159"/>
      <c r="BU6" s="158" t="s">
        <v>3212</v>
      </c>
      <c r="BV6" s="158"/>
      <c r="BW6" s="158"/>
      <c r="BX6" s="158" t="s">
        <v>3213</v>
      </c>
      <c r="BY6" s="158"/>
      <c r="BZ6" s="158"/>
      <c r="CA6" s="158" t="s">
        <v>3214</v>
      </c>
      <c r="CB6" s="158"/>
      <c r="CC6" s="158"/>
      <c r="CD6" s="158" t="s">
        <v>3198</v>
      </c>
      <c r="CE6" s="158"/>
      <c r="CF6" s="158"/>
    </row>
    <row r="7" spans="1:84" ht="75.75" customHeight="1">
      <c r="A7" s="159"/>
      <c r="B7" s="158"/>
      <c r="C7" s="158"/>
      <c r="D7" s="158"/>
      <c r="E7" s="160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60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60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60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60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spans="1:8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spans="1:8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  <row r="40" spans="1:8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  <row r="46" spans="1:8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</sheetData>
  <mergeCells count="37">
    <mergeCell ref="CD6:CF6"/>
    <mergeCell ref="CA6:CC6"/>
    <mergeCell ref="BN6:BP6"/>
    <mergeCell ref="BQ6:BQ7"/>
    <mergeCell ref="BR6:BT6"/>
    <mergeCell ref="BU6:BW6"/>
    <mergeCell ref="BX6:BZ6"/>
    <mergeCell ref="BK6:BM6"/>
    <mergeCell ref="AH6:AJ6"/>
    <mergeCell ref="AK6:AK7"/>
    <mergeCell ref="AL6:AN6"/>
    <mergeCell ref="AO6:AQ6"/>
    <mergeCell ref="AR6:AT6"/>
    <mergeCell ref="AU6:AW6"/>
    <mergeCell ref="AX6:AZ6"/>
    <mergeCell ref="BA6:BA7"/>
    <mergeCell ref="BB6:BD6"/>
    <mergeCell ref="BE6:BG6"/>
    <mergeCell ref="BH6:BJ6"/>
    <mergeCell ref="AE6:AG6"/>
    <mergeCell ref="L6:N6"/>
    <mergeCell ref="O6:Q6"/>
    <mergeCell ref="R6:T6"/>
    <mergeCell ref="V6:X6"/>
    <mergeCell ref="Y6:AA6"/>
    <mergeCell ref="AB6:AD6"/>
    <mergeCell ref="U6:U7"/>
    <mergeCell ref="B2:G2"/>
    <mergeCell ref="B4:K4"/>
    <mergeCell ref="L4:T4"/>
    <mergeCell ref="I6:K6"/>
    <mergeCell ref="A6:A7"/>
    <mergeCell ref="B6:B7"/>
    <mergeCell ref="C6:C7"/>
    <mergeCell ref="D6:D7"/>
    <mergeCell ref="F6:H6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F36"/>
  <sheetViews>
    <sheetView topLeftCell="A16" workbookViewId="0">
      <selection activeCell="BJ16" sqref="BJ16"/>
    </sheetView>
  </sheetViews>
  <sheetFormatPr defaultRowHeight="15"/>
  <cols>
    <col min="1" max="1" width="5.85546875" customWidth="1"/>
    <col min="2" max="2" width="17.140625" customWidth="1"/>
    <col min="3" max="3" width="17.85546875" customWidth="1"/>
  </cols>
  <sheetData>
    <row r="2" spans="1:84">
      <c r="B2" s="156" t="s">
        <v>3204</v>
      </c>
      <c r="C2" s="156"/>
      <c r="D2" s="156"/>
      <c r="E2" s="156"/>
      <c r="F2" s="156"/>
    </row>
    <row r="4" spans="1:84">
      <c r="B4" s="157" t="s">
        <v>3205</v>
      </c>
      <c r="C4" s="157"/>
      <c r="D4" s="157"/>
      <c r="E4" s="157"/>
      <c r="F4" s="157"/>
      <c r="G4" s="157"/>
      <c r="H4" s="157"/>
      <c r="I4" s="157"/>
      <c r="L4" s="157"/>
      <c r="M4" s="157"/>
      <c r="N4" s="157"/>
      <c r="O4" s="157"/>
    </row>
    <row r="6" spans="1:84" ht="57.75" customHeight="1">
      <c r="A6" s="159" t="s">
        <v>0</v>
      </c>
      <c r="B6" s="158" t="s">
        <v>3206</v>
      </c>
      <c r="C6" s="158" t="s">
        <v>3207</v>
      </c>
      <c r="D6" s="158" t="s">
        <v>3193</v>
      </c>
      <c r="E6" s="160" t="s">
        <v>3199</v>
      </c>
      <c r="F6" s="159" t="s">
        <v>3194</v>
      </c>
      <c r="G6" s="159"/>
      <c r="H6" s="159"/>
      <c r="I6" s="158" t="s">
        <v>3212</v>
      </c>
      <c r="J6" s="158"/>
      <c r="K6" s="158"/>
      <c r="L6" s="158" t="s">
        <v>3213</v>
      </c>
      <c r="M6" s="158"/>
      <c r="N6" s="158"/>
      <c r="O6" s="158" t="s">
        <v>3214</v>
      </c>
      <c r="P6" s="158"/>
      <c r="Q6" s="158"/>
      <c r="R6" s="158" t="s">
        <v>3198</v>
      </c>
      <c r="S6" s="158"/>
      <c r="T6" s="158"/>
      <c r="U6" s="160" t="s">
        <v>3200</v>
      </c>
      <c r="V6" s="159" t="s">
        <v>3194</v>
      </c>
      <c r="W6" s="159"/>
      <c r="X6" s="159"/>
      <c r="Y6" s="158" t="s">
        <v>3212</v>
      </c>
      <c r="Z6" s="158"/>
      <c r="AA6" s="158"/>
      <c r="AB6" s="158" t="s">
        <v>3213</v>
      </c>
      <c r="AC6" s="158"/>
      <c r="AD6" s="158"/>
      <c r="AE6" s="158" t="s">
        <v>3214</v>
      </c>
      <c r="AF6" s="158"/>
      <c r="AG6" s="158"/>
      <c r="AH6" s="158" t="s">
        <v>3198</v>
      </c>
      <c r="AI6" s="158"/>
      <c r="AJ6" s="158"/>
      <c r="AK6" s="160" t="s">
        <v>3201</v>
      </c>
      <c r="AL6" s="159" t="s">
        <v>3194</v>
      </c>
      <c r="AM6" s="159"/>
      <c r="AN6" s="159"/>
      <c r="AO6" s="158" t="s">
        <v>3212</v>
      </c>
      <c r="AP6" s="158"/>
      <c r="AQ6" s="158"/>
      <c r="AR6" s="158" t="s">
        <v>3213</v>
      </c>
      <c r="AS6" s="158"/>
      <c r="AT6" s="158"/>
      <c r="AU6" s="158" t="s">
        <v>3214</v>
      </c>
      <c r="AV6" s="158"/>
      <c r="AW6" s="158"/>
      <c r="AX6" s="158" t="s">
        <v>3198</v>
      </c>
      <c r="AY6" s="158"/>
      <c r="AZ6" s="158"/>
      <c r="BA6" s="160" t="s">
        <v>3202</v>
      </c>
      <c r="BB6" s="159" t="s">
        <v>3194</v>
      </c>
      <c r="BC6" s="159"/>
      <c r="BD6" s="159"/>
      <c r="BE6" s="158" t="s">
        <v>3212</v>
      </c>
      <c r="BF6" s="158"/>
      <c r="BG6" s="158"/>
      <c r="BH6" s="158" t="s">
        <v>3213</v>
      </c>
      <c r="BI6" s="158"/>
      <c r="BJ6" s="158"/>
      <c r="BK6" s="158" t="s">
        <v>3214</v>
      </c>
      <c r="BL6" s="158"/>
      <c r="BM6" s="158"/>
      <c r="BN6" s="158" t="s">
        <v>3198</v>
      </c>
      <c r="BO6" s="158"/>
      <c r="BP6" s="158"/>
      <c r="BQ6" s="160" t="s">
        <v>3203</v>
      </c>
      <c r="BR6" s="159" t="s">
        <v>3194</v>
      </c>
      <c r="BS6" s="159"/>
      <c r="BT6" s="159"/>
      <c r="BU6" s="158" t="s">
        <v>3212</v>
      </c>
      <c r="BV6" s="158"/>
      <c r="BW6" s="158"/>
      <c r="BX6" s="158" t="s">
        <v>3215</v>
      </c>
      <c r="BY6" s="158"/>
      <c r="BZ6" s="158"/>
      <c r="CA6" s="158" t="s">
        <v>3214</v>
      </c>
      <c r="CB6" s="158"/>
      <c r="CC6" s="158"/>
      <c r="CD6" s="158" t="s">
        <v>3198</v>
      </c>
      <c r="CE6" s="158"/>
      <c r="CF6" s="158"/>
    </row>
    <row r="7" spans="1:84" ht="75">
      <c r="A7" s="159"/>
      <c r="B7" s="158"/>
      <c r="C7" s="158"/>
      <c r="D7" s="158"/>
      <c r="E7" s="160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60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60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60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60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>
      <c r="A20" s="4"/>
      <c r="B20" s="55"/>
      <c r="C20" s="55"/>
      <c r="D20" s="5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ht="11.25" customHeight="1">
      <c r="A21" s="4"/>
      <c r="B21" s="55"/>
      <c r="C21" s="55"/>
      <c r="D21" s="5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</sheetData>
  <mergeCells count="37">
    <mergeCell ref="CD6:CF6"/>
    <mergeCell ref="A6:A7"/>
    <mergeCell ref="B6:B7"/>
    <mergeCell ref="C6:C7"/>
    <mergeCell ref="D6:D7"/>
    <mergeCell ref="BX6:BZ6"/>
    <mergeCell ref="CA6:CC6"/>
    <mergeCell ref="BN6:BP6"/>
    <mergeCell ref="BQ6:BQ7"/>
    <mergeCell ref="BR6:BT6"/>
    <mergeCell ref="BU6:BW6"/>
    <mergeCell ref="BH6:BJ6"/>
    <mergeCell ref="BK6:BM6"/>
    <mergeCell ref="BE6:BG6"/>
    <mergeCell ref="AR6:AT6"/>
    <mergeCell ref="AU6:AW6"/>
    <mergeCell ref="AX6:AZ6"/>
    <mergeCell ref="BA6:BA7"/>
    <mergeCell ref="BB6:BD6"/>
    <mergeCell ref="AO6:AQ6"/>
    <mergeCell ref="Y6:AA6"/>
    <mergeCell ref="AB6:AD6"/>
    <mergeCell ref="AE6:AG6"/>
    <mergeCell ref="AH6:AJ6"/>
    <mergeCell ref="AK6:AK7"/>
    <mergeCell ref="AL6:AN6"/>
    <mergeCell ref="V6:X6"/>
    <mergeCell ref="B2:F2"/>
    <mergeCell ref="B4:I4"/>
    <mergeCell ref="L4:O4"/>
    <mergeCell ref="E6:E7"/>
    <mergeCell ref="F6:H6"/>
    <mergeCell ref="I6:K6"/>
    <mergeCell ref="L6:N6"/>
    <mergeCell ref="O6:Q6"/>
    <mergeCell ref="R6:T6"/>
    <mergeCell ref="U6:U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F39"/>
  <sheetViews>
    <sheetView workbookViewId="0">
      <selection activeCell="BY15" sqref="BY15"/>
    </sheetView>
  </sheetViews>
  <sheetFormatPr defaultRowHeight="15"/>
  <cols>
    <col min="1" max="1" width="5" customWidth="1"/>
    <col min="2" max="2" width="16.85546875" customWidth="1"/>
    <col min="3" max="3" width="18.28515625" customWidth="1"/>
  </cols>
  <sheetData>
    <row r="2" spans="1:84">
      <c r="B2" s="156" t="s">
        <v>3208</v>
      </c>
      <c r="C2" s="156"/>
      <c r="D2" s="156"/>
      <c r="E2" s="156"/>
      <c r="F2" s="156"/>
      <c r="G2" s="156"/>
    </row>
    <row r="4" spans="1:84">
      <c r="B4" s="157" t="s">
        <v>3209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6" spans="1:84" ht="63" customHeight="1">
      <c r="A6" s="159" t="s">
        <v>0</v>
      </c>
      <c r="B6" s="158" t="s">
        <v>3210</v>
      </c>
      <c r="C6" s="158" t="s">
        <v>3211</v>
      </c>
      <c r="D6" s="158" t="s">
        <v>3193</v>
      </c>
      <c r="E6" s="160" t="s">
        <v>3199</v>
      </c>
      <c r="F6" s="159" t="s">
        <v>3194</v>
      </c>
      <c r="G6" s="159"/>
      <c r="H6" s="159"/>
      <c r="I6" s="158" t="s">
        <v>998</v>
      </c>
      <c r="J6" s="158"/>
      <c r="K6" s="158"/>
      <c r="L6" s="158" t="s">
        <v>3213</v>
      </c>
      <c r="M6" s="158"/>
      <c r="N6" s="158"/>
      <c r="O6" s="158" t="s">
        <v>3214</v>
      </c>
      <c r="P6" s="158"/>
      <c r="Q6" s="158"/>
      <c r="R6" s="158" t="s">
        <v>3198</v>
      </c>
      <c r="S6" s="158"/>
      <c r="T6" s="158"/>
      <c r="U6" s="160" t="s">
        <v>3200</v>
      </c>
      <c r="V6" s="159" t="s">
        <v>3194</v>
      </c>
      <c r="W6" s="159"/>
      <c r="X6" s="159"/>
      <c r="Y6" s="158" t="s">
        <v>3212</v>
      </c>
      <c r="Z6" s="158"/>
      <c r="AA6" s="158"/>
      <c r="AB6" s="158" t="s">
        <v>3213</v>
      </c>
      <c r="AC6" s="158"/>
      <c r="AD6" s="158"/>
      <c r="AE6" s="158" t="s">
        <v>3214</v>
      </c>
      <c r="AF6" s="158"/>
      <c r="AG6" s="158"/>
      <c r="AH6" s="158" t="s">
        <v>3198</v>
      </c>
      <c r="AI6" s="158"/>
      <c r="AJ6" s="158"/>
      <c r="AK6" s="160" t="s">
        <v>3201</v>
      </c>
      <c r="AL6" s="159" t="s">
        <v>3194</v>
      </c>
      <c r="AM6" s="159"/>
      <c r="AN6" s="159"/>
      <c r="AO6" s="158" t="s">
        <v>3212</v>
      </c>
      <c r="AP6" s="158"/>
      <c r="AQ6" s="158"/>
      <c r="AR6" s="158" t="s">
        <v>3213</v>
      </c>
      <c r="AS6" s="158"/>
      <c r="AT6" s="158"/>
      <c r="AU6" s="158" t="s">
        <v>1002</v>
      </c>
      <c r="AV6" s="158"/>
      <c r="AW6" s="158"/>
      <c r="AX6" s="158" t="s">
        <v>3198</v>
      </c>
      <c r="AY6" s="158"/>
      <c r="AZ6" s="158"/>
      <c r="BA6" s="160" t="s">
        <v>3202</v>
      </c>
      <c r="BB6" s="159" t="s">
        <v>3194</v>
      </c>
      <c r="BC6" s="159"/>
      <c r="BD6" s="159"/>
      <c r="BE6" s="158" t="s">
        <v>3212</v>
      </c>
      <c r="BF6" s="158"/>
      <c r="BG6" s="158"/>
      <c r="BH6" s="158" t="s">
        <v>3213</v>
      </c>
      <c r="BI6" s="158"/>
      <c r="BJ6" s="158"/>
      <c r="BK6" s="158" t="s">
        <v>3214</v>
      </c>
      <c r="BL6" s="158"/>
      <c r="BM6" s="158"/>
      <c r="BN6" s="158" t="s">
        <v>3198</v>
      </c>
      <c r="BO6" s="158"/>
      <c r="BP6" s="158"/>
      <c r="BQ6" s="160" t="s">
        <v>3203</v>
      </c>
      <c r="BR6" s="159" t="s">
        <v>3194</v>
      </c>
      <c r="BS6" s="159"/>
      <c r="BT6" s="159"/>
      <c r="BU6" s="158" t="s">
        <v>3212</v>
      </c>
      <c r="BV6" s="158"/>
      <c r="BW6" s="158"/>
      <c r="BX6" s="158" t="s">
        <v>3213</v>
      </c>
      <c r="BY6" s="158"/>
      <c r="BZ6" s="158"/>
      <c r="CA6" s="158" t="s">
        <v>3214</v>
      </c>
      <c r="CB6" s="158"/>
      <c r="CC6" s="158"/>
      <c r="CD6" s="158" t="s">
        <v>3198</v>
      </c>
      <c r="CE6" s="158"/>
      <c r="CF6" s="158"/>
    </row>
    <row r="7" spans="1:84" ht="75">
      <c r="A7" s="159"/>
      <c r="B7" s="158"/>
      <c r="C7" s="158"/>
      <c r="D7" s="158"/>
      <c r="E7" s="160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60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60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60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60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>
      <c r="A14" s="3"/>
      <c r="B14" s="55"/>
      <c r="C14" s="55"/>
      <c r="D14" s="5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ht="15" customHeight="1">
      <c r="A15" s="3"/>
      <c r="B15" s="55"/>
      <c r="C15" s="55"/>
      <c r="D15" s="5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spans="1:8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spans="1:8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</sheetData>
  <mergeCells count="37">
    <mergeCell ref="CD6:CF6"/>
    <mergeCell ref="A6:A7"/>
    <mergeCell ref="B6:B7"/>
    <mergeCell ref="C6:C7"/>
    <mergeCell ref="D6:D7"/>
    <mergeCell ref="BU6:BW6"/>
    <mergeCell ref="BN6:BP6"/>
    <mergeCell ref="BQ6:BQ7"/>
    <mergeCell ref="BR6:BT6"/>
    <mergeCell ref="BE6:BG6"/>
    <mergeCell ref="BH6:BJ6"/>
    <mergeCell ref="BK6:BM6"/>
    <mergeCell ref="BX6:BZ6"/>
    <mergeCell ref="CA6:CC6"/>
    <mergeCell ref="AX6:AZ6"/>
    <mergeCell ref="BA6:BA7"/>
    <mergeCell ref="BB6:BD6"/>
    <mergeCell ref="AH6:AJ6"/>
    <mergeCell ref="AK6:AK7"/>
    <mergeCell ref="AL6:AN6"/>
    <mergeCell ref="AO6:AQ6"/>
    <mergeCell ref="AR6:AT6"/>
    <mergeCell ref="AU6:AW6"/>
    <mergeCell ref="Y6:AA6"/>
    <mergeCell ref="AB6:AD6"/>
    <mergeCell ref="AE6:AG6"/>
    <mergeCell ref="B2:G2"/>
    <mergeCell ref="B4:K4"/>
    <mergeCell ref="L4:Q4"/>
    <mergeCell ref="E6:E7"/>
    <mergeCell ref="F6:H6"/>
    <mergeCell ref="I6:K6"/>
    <mergeCell ref="L6:N6"/>
    <mergeCell ref="O6:Q6"/>
    <mergeCell ref="R6:T6"/>
    <mergeCell ref="U6:U7"/>
    <mergeCell ref="V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год</vt:lpstr>
      <vt:lpstr>2 года</vt:lpstr>
      <vt:lpstr>3 года</vt:lpstr>
      <vt:lpstr>4 года</vt:lpstr>
      <vt:lpstr>5 лет</vt:lpstr>
      <vt:lpstr>Свод методиста ДО</vt:lpstr>
      <vt:lpstr>Свод методиста РОО</vt:lpstr>
      <vt:lpstr>Свод УО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7722</cp:lastModifiedBy>
  <dcterms:created xsi:type="dcterms:W3CDTF">2022-12-22T06:57:03Z</dcterms:created>
  <dcterms:modified xsi:type="dcterms:W3CDTF">2024-02-27T08:31:04Z</dcterms:modified>
</cp:coreProperties>
</file>